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lyn Cardona\Documents\"/>
    </mc:Choice>
  </mc:AlternateContent>
  <xr:revisionPtr revIDLastSave="0" documentId="8_{E2DCAF1D-7647-4E14-93AF-0A14859115A4}" xr6:coauthVersionLast="47" xr6:coauthVersionMax="47" xr10:uidLastSave="{00000000-0000-0000-0000-000000000000}"/>
  <bookViews>
    <workbookView xWindow="-120" yWindow="-120" windowWidth="29040" windowHeight="15840" xr2:uid="{18246970-905A-4BF6-AC5B-892D063AA5DE}"/>
  </bookViews>
  <sheets>
    <sheet name="4. MARZO" sheetId="1" r:id="rId1"/>
    <sheet name="12. MARZO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7" i="2"/>
  <c r="A6" i="2"/>
  <c r="A5" i="2"/>
  <c r="A4" i="2"/>
  <c r="A3" i="2"/>
  <c r="A2" i="2"/>
  <c r="A1" i="2"/>
  <c r="Q105" i="1"/>
  <c r="O105" i="1"/>
  <c r="O104" i="1"/>
  <c r="Q104" i="1" s="1"/>
  <c r="O103" i="1"/>
  <c r="Q103" i="1" s="1"/>
  <c r="O102" i="1"/>
  <c r="Q102" i="1" s="1"/>
  <c r="Q101" i="1"/>
  <c r="O101" i="1"/>
  <c r="D101" i="1"/>
  <c r="O100" i="1"/>
  <c r="Q100" i="1" s="1"/>
  <c r="D100" i="1"/>
  <c r="Q99" i="1"/>
  <c r="O99" i="1"/>
  <c r="D99" i="1"/>
  <c r="Q98" i="1"/>
  <c r="O98" i="1"/>
  <c r="D98" i="1"/>
  <c r="O97" i="1"/>
  <c r="Q97" i="1" s="1"/>
  <c r="D97" i="1"/>
  <c r="Q96" i="1"/>
  <c r="O96" i="1"/>
  <c r="D96" i="1"/>
  <c r="Q95" i="1"/>
  <c r="O95" i="1"/>
  <c r="D95" i="1"/>
  <c r="O94" i="1"/>
  <c r="Q94" i="1" s="1"/>
  <c r="D94" i="1"/>
  <c r="Q93" i="1"/>
  <c r="O93" i="1"/>
  <c r="D93" i="1"/>
  <c r="Q92" i="1"/>
  <c r="O92" i="1"/>
  <c r="D92" i="1"/>
  <c r="O91" i="1"/>
  <c r="Q91" i="1" s="1"/>
  <c r="D91" i="1"/>
  <c r="Q90" i="1"/>
  <c r="O90" i="1"/>
  <c r="D90" i="1"/>
  <c r="Q89" i="1"/>
  <c r="O89" i="1"/>
  <c r="D89" i="1"/>
  <c r="O88" i="1"/>
  <c r="Q88" i="1" s="1"/>
  <c r="D88" i="1"/>
  <c r="Q87" i="1"/>
  <c r="O87" i="1"/>
  <c r="D87" i="1"/>
  <c r="Q86" i="1"/>
  <c r="O86" i="1"/>
  <c r="D86" i="1"/>
  <c r="O85" i="1"/>
  <c r="Q85" i="1" s="1"/>
  <c r="D85" i="1"/>
  <c r="Q84" i="1"/>
  <c r="O84" i="1"/>
  <c r="D84" i="1"/>
  <c r="Q83" i="1"/>
  <c r="O83" i="1"/>
  <c r="D83" i="1"/>
  <c r="O82" i="1"/>
  <c r="Q82" i="1" s="1"/>
  <c r="D82" i="1"/>
  <c r="Q81" i="1"/>
  <c r="O81" i="1"/>
  <c r="D81" i="1"/>
  <c r="Q80" i="1"/>
  <c r="O80" i="1"/>
  <c r="D80" i="1"/>
  <c r="O79" i="1"/>
  <c r="Q79" i="1" s="1"/>
  <c r="D79" i="1"/>
  <c r="Q78" i="1"/>
  <c r="O78" i="1"/>
  <c r="D78" i="1"/>
  <c r="Q77" i="1"/>
  <c r="O77" i="1"/>
  <c r="D77" i="1"/>
  <c r="O76" i="1"/>
  <c r="Q76" i="1" s="1"/>
  <c r="D76" i="1"/>
  <c r="Q75" i="1"/>
  <c r="O75" i="1"/>
  <c r="Q74" i="1"/>
  <c r="O74" i="1"/>
  <c r="Q73" i="1"/>
  <c r="O73" i="1"/>
  <c r="O72" i="1"/>
  <c r="Q72" i="1" s="1"/>
  <c r="Q71" i="1"/>
  <c r="O71" i="1"/>
  <c r="Q70" i="1"/>
  <c r="O70" i="1"/>
  <c r="Q69" i="1"/>
  <c r="O69" i="1"/>
  <c r="O68" i="1"/>
  <c r="Q68" i="1" s="1"/>
  <c r="Q67" i="1"/>
  <c r="O67" i="1"/>
  <c r="Q66" i="1"/>
  <c r="O66" i="1"/>
  <c r="Q65" i="1"/>
  <c r="O65" i="1"/>
  <c r="O64" i="1"/>
  <c r="Q64" i="1" s="1"/>
  <c r="Q63" i="1"/>
  <c r="O63" i="1"/>
  <c r="Q62" i="1"/>
  <c r="O6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</calcChain>
</file>

<file path=xl/sharedStrings.xml><?xml version="1.0" encoding="utf-8"?>
<sst xmlns="http://schemas.openxmlformats.org/spreadsheetml/2006/main" count="532" uniqueCount="201">
  <si>
    <t>ENTIDAD: Federación Deportiva Nacional de Patinaje de Guatemala</t>
  </si>
  <si>
    <t>DIRECCIÓN: 7ma avenida 7-10 zona 13 Interior Domo Polideportivo</t>
  </si>
  <si>
    <t>HORARIO DE ATENCIÓN: 8:00 a 16:00</t>
  </si>
  <si>
    <t>TELÉFONO: 2445-4183</t>
  </si>
  <si>
    <t>DIRECTOR: Eilyn Alejandra Morales Ramirez</t>
  </si>
  <si>
    <t>ENCARGADO DE ACTUALIZACIÓN:</t>
  </si>
  <si>
    <t>FECHA DE ACTUALIZACIÓN: 03 de abril de 2024</t>
  </si>
  <si>
    <t>CORRESPONDE AL MES DE: Marzo 2024</t>
  </si>
  <si>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</si>
  <si>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</si>
  <si>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</si>
  <si>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</si>
  <si>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</si>
  <si>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</si>
  <si>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</si>
  <si>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</si>
  <si>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</si>
  <si>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</si>
  <si>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</si>
  <si>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</si>
  <si>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</si>
  <si>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</si>
  <si>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</si>
  <si>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</si>
  <si>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</si>
  <si>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</si>
  <si>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</si>
  <si>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-</t>
  </si>
  <si>
    <t>Rolando Antonio Linares Guzman</t>
  </si>
  <si>
    <t>Presidente CE</t>
  </si>
  <si>
    <t>Asociacion Deportiva Departamental de Alta Verapaz</t>
  </si>
  <si>
    <t>Ad Honorem</t>
  </si>
  <si>
    <t>Wendy Eugenia Gonzalez Quej</t>
  </si>
  <si>
    <t>Secretario CE</t>
  </si>
  <si>
    <t>Yadira Ahimé Ponce Kress</t>
  </si>
  <si>
    <t>Tesorero CE</t>
  </si>
  <si>
    <t>Elmer Mardoqueo Suy Tepaz</t>
  </si>
  <si>
    <t xml:space="preserve">Asociacion Deportiva Departamental de Chimaltenango </t>
  </si>
  <si>
    <t xml:space="preserve">Aida Lucrecia Castro Tagual </t>
  </si>
  <si>
    <t xml:space="preserve">Maria Celia Esquit López </t>
  </si>
  <si>
    <t xml:space="preserve">Alberto Alexander Aguirre Mejía </t>
  </si>
  <si>
    <t>Asociacion Deportiva Departamental de Chiquimula</t>
  </si>
  <si>
    <t>Carolina Mercedes Guadron Acevedo</t>
  </si>
  <si>
    <t>Marco Tulio Girón Borrayo</t>
  </si>
  <si>
    <t>Marlon Arturo González Molina</t>
  </si>
  <si>
    <t>Asociacion Deportiva Departamental de El Progreso</t>
  </si>
  <si>
    <t>Magda Melissa López Castillo de Nolasco</t>
  </si>
  <si>
    <t>Rocael César Hernández Chún</t>
  </si>
  <si>
    <t>Juan Fernando Alvarado Alvrado</t>
  </si>
  <si>
    <t>Asociacion Deportiva Departamental de Guatemala</t>
  </si>
  <si>
    <t>Rolando Upún Chocoj</t>
  </si>
  <si>
    <t>Eswin Alexánder Ortega Aragón</t>
  </si>
  <si>
    <t>Kevin Urizar Pérez Escobar</t>
  </si>
  <si>
    <t>Asociacion Deportiva Departamental de Huehuetenango</t>
  </si>
  <si>
    <t xml:space="preserve">Cármen Eugenia Cano Velásquez </t>
  </si>
  <si>
    <t>María Elvira Ovalle Rodas de Flores</t>
  </si>
  <si>
    <t>Hayderman Joel Sánchez López</t>
  </si>
  <si>
    <t>Asociacion Deportiva Departamental de Izabal</t>
  </si>
  <si>
    <t>Alida Consuelo Villeda Morales de Carrera</t>
  </si>
  <si>
    <t>Lidia Lissette Williams López</t>
  </si>
  <si>
    <t>Marco Tulio Orellana Pimentel</t>
  </si>
  <si>
    <t>Asociacion Deportiva Departamental de Jalapa</t>
  </si>
  <si>
    <t>Juan Angel Lool Cuyuch</t>
  </si>
  <si>
    <t>Erick Alberto Berganza Cardona</t>
  </si>
  <si>
    <t>Julieta Eloísa Méndez Menjívar</t>
  </si>
  <si>
    <t>Asociacion Deportiva Departamental de Jutiapa</t>
  </si>
  <si>
    <t xml:space="preserve">Leidy Marinela Barco Enriquez </t>
  </si>
  <si>
    <t>Lidia Fabiola Paiz Villanueva</t>
  </si>
  <si>
    <t>Gerbin Ottoniel Aguallo Matus</t>
  </si>
  <si>
    <t>Asociacion Deportiva Departamental de Peten</t>
  </si>
  <si>
    <t>Magdalena Méndez Caal</t>
  </si>
  <si>
    <t>Mídler Onelia Gálvez Medina</t>
  </si>
  <si>
    <t>Diana De Los Angeles De León Cruz</t>
  </si>
  <si>
    <t>Asociacion Deportiva Departamental de Quetzaltenango</t>
  </si>
  <si>
    <t>Elsa Etelvina Morán Reyes</t>
  </si>
  <si>
    <t>Carlos Borromeo Puac Chavez</t>
  </si>
  <si>
    <t>Armando Saquic Méndez</t>
  </si>
  <si>
    <t>Asociacion Deportiva Departamental de Quiche</t>
  </si>
  <si>
    <t>César Miguel López Mejía</t>
  </si>
  <si>
    <t>Manuela Angélica Tián Ixtuc</t>
  </si>
  <si>
    <t>Andree Josué Ruíz Rodas</t>
  </si>
  <si>
    <t>Asociacion Deportiva Departamental de San Marcos</t>
  </si>
  <si>
    <t>Mario David Paz Laparra</t>
  </si>
  <si>
    <t>Ricardo Andrey Bámaca Fuentes</t>
  </si>
  <si>
    <t>Carlos Humberto Benito Gómez</t>
  </si>
  <si>
    <t>Asociacion Deportiva Departamental de Santa Rosa</t>
  </si>
  <si>
    <t>Ervin de la Cruz Morales</t>
  </si>
  <si>
    <t>Vivian Violeta Ramírez Pérez</t>
  </si>
  <si>
    <t>Axel Geovanni De León Sosa</t>
  </si>
  <si>
    <t>Asociacion Deportiva Departamental de Zacapa</t>
  </si>
  <si>
    <t>Ericka Johanna Sandoval Mata</t>
  </si>
  <si>
    <t>Samael Adolfo Burgos Orantes</t>
  </si>
  <si>
    <t>Jesús Alberto Guerrero Velásquez</t>
  </si>
  <si>
    <t>Federación Deportiva Nacional de Patinaje de Guatemala</t>
  </si>
  <si>
    <t>Douglas Augusto Garcia Caballeros</t>
  </si>
  <si>
    <t>Rafael Romeo Pontaza Gallo</t>
  </si>
  <si>
    <t>Miriam Lissette Lopez Alvarez</t>
  </si>
  <si>
    <t>Vocal I CE</t>
  </si>
  <si>
    <t>Leonel Estuardo Ramírez Noriega</t>
  </si>
  <si>
    <t>Vocal II CE</t>
  </si>
  <si>
    <t>011</t>
  </si>
  <si>
    <t>Eilyn Alejandra Morales Ramirez</t>
  </si>
  <si>
    <t>Gerente General</t>
  </si>
  <si>
    <t>Mynor Estuardo Acevedo Esté</t>
  </si>
  <si>
    <t>Contador General</t>
  </si>
  <si>
    <t>Nancy Marisela Orozco</t>
  </si>
  <si>
    <t>Asistente Financiero II</t>
  </si>
  <si>
    <t>Olga Alejandra Sutuj Gabriel</t>
  </si>
  <si>
    <t>Asistente Financiero I</t>
  </si>
  <si>
    <t xml:space="preserve">Amalia Azucely López López </t>
  </si>
  <si>
    <t>Asistente Administrativo I</t>
  </si>
  <si>
    <t>Hans Estuardo Higueros</t>
  </si>
  <si>
    <t>Director Tecnico</t>
  </si>
  <si>
    <t>Marco Antonio Mejia y Mejia</t>
  </si>
  <si>
    <t>Operativo</t>
  </si>
  <si>
    <t>Sergio Rene Blanco Maquis</t>
  </si>
  <si>
    <t>Asistente Administrativo II</t>
  </si>
  <si>
    <t>Monica Rita Benitez Silva</t>
  </si>
  <si>
    <t>Entrenadora</t>
  </si>
  <si>
    <t>Juan Jose Perez Vasquez</t>
  </si>
  <si>
    <t>Entrenador</t>
  </si>
  <si>
    <t>022</t>
  </si>
  <si>
    <t>Maira Yanet Giron Quebedo</t>
  </si>
  <si>
    <t>Asistente de Comité Ejecutivo</t>
  </si>
  <si>
    <t>Jorge Castro Navarro</t>
  </si>
  <si>
    <t>Metodólogo</t>
  </si>
  <si>
    <t>Sandra Patricia Morales Palma</t>
  </si>
  <si>
    <t xml:space="preserve">Asistente Tecnico Deportivo </t>
  </si>
  <si>
    <t>029</t>
  </si>
  <si>
    <t>Estuardo Otoniel Fuentes Loarca</t>
  </si>
  <si>
    <t>Fisioterapista</t>
  </si>
  <si>
    <t>Fisioterapeuta</t>
  </si>
  <si>
    <t xml:space="preserve">Julissa Jeannette Cardona Gómez </t>
  </si>
  <si>
    <t>Iniciación, Habilidades y Destrezas</t>
  </si>
  <si>
    <t xml:space="preserve"> </t>
  </si>
  <si>
    <t>de</t>
  </si>
  <si>
    <t xml:space="preserve">Wilder Rolando Perez Mauricio </t>
  </si>
  <si>
    <t>Carrera</t>
  </si>
  <si>
    <t>Ashly Rubí Morales Gómez</t>
  </si>
  <si>
    <t>Artistico</t>
  </si>
  <si>
    <t>Alexis Gamaliel Méndez Santiago</t>
  </si>
  <si>
    <t>Keyner Oswaldo Herrera Albanés</t>
  </si>
  <si>
    <t>Luis Roberto Ruano Martinez</t>
  </si>
  <si>
    <t>Fredy Rolando Ovando López</t>
  </si>
  <si>
    <t>Kevin Jose Alexander Fuentes Monterroso</t>
  </si>
  <si>
    <t>Ismael Alexander Sutuj Esquit</t>
  </si>
  <si>
    <t>Oscar Eugenio Aroche Hernández</t>
  </si>
  <si>
    <t>Ester Abigail Zeceña Zapet</t>
  </si>
  <si>
    <t>Transición de iniciación a Carrera</t>
  </si>
  <si>
    <t>Jeffrey Carlos Fernando Pineda Alfaro</t>
  </si>
  <si>
    <t>Lourdes Janeth Upun Cabrera</t>
  </si>
  <si>
    <t>Giovani Alberdi Portillo Loria</t>
  </si>
  <si>
    <t>Dhayanna Stephanie Heimen Benitez</t>
  </si>
  <si>
    <t>Diego Abigail González Quintanilla</t>
  </si>
  <si>
    <t>Hockey en linea</t>
  </si>
  <si>
    <t>Andrea Alejandra Cortez Jordan</t>
  </si>
  <si>
    <t>Rene Alexis Ruiz Rodríguez</t>
  </si>
  <si>
    <t>Ángeles de Jesús Rosales Cancinos</t>
  </si>
  <si>
    <t>Stefany Janira Fonseca De Leon</t>
  </si>
  <si>
    <t>Katerine Nicolle Fonseca de León</t>
  </si>
  <si>
    <t xml:space="preserve">Jennifer Clarisol Perez Aguilar </t>
  </si>
  <si>
    <t>Diego Miguel Xiquin Ventura</t>
  </si>
  <si>
    <t>Wuiston Arnoldo Araujo Gonzalez</t>
  </si>
  <si>
    <t>Velocidad y Fondo</t>
  </si>
  <si>
    <t>Brady Jonathan Rios Rodriguez</t>
  </si>
  <si>
    <t>Skateboarding</t>
  </si>
  <si>
    <t>Stephanie Bormann de Vides</t>
  </si>
  <si>
    <t>Pablo Emanuel Morales Jeronimo</t>
  </si>
  <si>
    <t>Comunicador</t>
  </si>
  <si>
    <t>183</t>
  </si>
  <si>
    <t>Rina Tapia Giron</t>
  </si>
  <si>
    <t>Asesora Legal</t>
  </si>
  <si>
    <t>189</t>
  </si>
  <si>
    <t>Orlando Valencia Estrada</t>
  </si>
  <si>
    <t>Entrenador principal de atletas preseleccionados y seleccionados mayores en rama femenina y masculina</t>
  </si>
  <si>
    <t>Raul Ernesto Salinas Gonzalez</t>
  </si>
  <si>
    <t>Asesor Administrativo Financiero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</si>
  <si>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</si>
  <si>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</si>
  <si>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</si>
  <si>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</si>
  <si>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</si>
  <si>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</si>
  <si>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</si>
  <si>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</si>
  <si>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</si>
  <si>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Internacional</t>
  </si>
  <si>
    <t>Eswin Efrain López López</t>
  </si>
  <si>
    <t>Medellin</t>
  </si>
  <si>
    <t>Participación en la "Quinta Valida  Nacional Puntuable Interclubles 2023-2024"</t>
  </si>
  <si>
    <t>Alexander Sebastian López Rivas</t>
  </si>
  <si>
    <t>Nacional</t>
  </si>
  <si>
    <t>Jalapa</t>
  </si>
  <si>
    <t>Supervisión técnica metodológica, observar y evaluar el trabajo metodológico de los entrenadores departamentales y verificar el estado de la matricula de cada Asociación.</t>
  </si>
  <si>
    <t>Chiquimula</t>
  </si>
  <si>
    <t>Zacapa</t>
  </si>
  <si>
    <t>Izabal</t>
  </si>
  <si>
    <t>Peten</t>
  </si>
  <si>
    <t>Quiche</t>
  </si>
  <si>
    <t>*Se incluyen en el listado los viáticos al interior de la república totalmente liquidados al mes marzo del año 2024</t>
  </si>
  <si>
    <t>*No hubieron viáticos al exterior de la republica en el mes de febrero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</si>
</sst>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164" fontId="0" fillId="0" borderId="1" xfId="2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14" fontId="0" fillId="0" borderId="5" xfId="1" applyNumberFormat="1" applyFont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 wrapText="1"/>
    </xf>
    <xf numFmtId="164" fontId="0" fillId="0" borderId="5" xfId="2" applyFont="1" applyBorder="1"/>
    <xf numFmtId="0" fontId="0" fillId="0" borderId="19" xfId="0" applyBorder="1" applyAlignment="1">
      <alignment horizontal="center" vertical="center"/>
    </xf>
    <xf numFmtId="14" fontId="0" fillId="0" borderId="8" xfId="1" applyNumberFormat="1" applyFont="1" applyBorder="1" applyAlignment="1">
      <alignment horizontal="center" vertical="center"/>
    </xf>
    <xf numFmtId="164" fontId="0" fillId="0" borderId="8" xfId="2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4" fontId="0" fillId="0" borderId="9" xfId="1" applyNumberFormat="1" applyFont="1" applyBorder="1" applyAlignment="1">
      <alignment horizontal="center" vertical="center"/>
    </xf>
    <xf numFmtId="164" fontId="0" fillId="0" borderId="9" xfId="2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0" fillId="0" borderId="5" xfId="1" applyNumberFormat="1" applyFont="1" applyBorder="1" applyAlignment="1">
      <alignment horizontal="center" vertical="center"/>
    </xf>
    <xf numFmtId="164" fontId="0" fillId="0" borderId="5" xfId="2" applyFont="1" applyBorder="1" applyAlignment="1">
      <alignment horizontal="center" vertical="center"/>
    </xf>
    <xf numFmtId="14" fontId="0" fillId="0" borderId="12" xfId="0" applyNumberFormat="1" applyBorder="1"/>
    <xf numFmtId="0" fontId="0" fillId="0" borderId="12" xfId="0" applyBorder="1" applyAlignment="1">
      <alignment horizontal="center" wrapText="1"/>
    </xf>
    <xf numFmtId="164" fontId="0" fillId="0" borderId="12" xfId="2" applyFont="1" applyBorder="1"/>
    <xf numFmtId="14" fontId="0" fillId="0" borderId="0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CC67E-8255-4C73-952F-50CF5EF0D0E1}">
  <dimension ref="A1:V106"/>
  <sheetViews>
    <sheetView tabSelected="1" zoomScale="90" zoomScaleNormal="90" workbookViewId="0">
      <selection activeCell="A4" sqref="A4:R4"/>
    </sheetView>
  </sheetViews>
  <sheetFormatPr baseColWidth="10" defaultRowHeight="15" x14ac:dyDescent="0.25"/>
  <cols>
    <col min="1" max="1" width="3.7109375" style="27" customWidth="1"/>
    <col min="2" max="2" width="7.42578125" bestFit="1" customWidth="1"/>
    <col min="3" max="3" width="53.7109375" customWidth="1"/>
    <col min="4" max="4" width="23.42578125" style="34" customWidth="1"/>
    <col min="5" max="5" width="42" customWidth="1"/>
    <col min="6" max="6" width="10.7109375" style="27" customWidth="1"/>
    <col min="7" max="7" width="14.28515625" style="27" bestFit="1" customWidth="1"/>
    <col min="8" max="8" width="12.5703125" style="27" bestFit="1" customWidth="1"/>
    <col min="9" max="9" width="14.7109375" style="27" customWidth="1"/>
    <col min="10" max="10" width="14.42578125" style="27" bestFit="1" customWidth="1"/>
    <col min="11" max="11" width="10.140625" style="27" customWidth="1"/>
    <col min="12" max="12" width="14.28515625" style="27" customWidth="1"/>
    <col min="13" max="13" width="13.5703125" style="27" customWidth="1"/>
    <col min="14" max="14" width="9" style="27" customWidth="1"/>
    <col min="15" max="15" width="14" style="27" customWidth="1"/>
    <col min="16" max="16" width="12.7109375" style="27" customWidth="1"/>
    <col min="17" max="17" width="13.7109375" style="27" customWidth="1"/>
    <col min="18" max="18" width="10.7109375" style="27" customWidth="1"/>
    <col min="19" max="19" width="43" hidden="1" customWidth="1"/>
    <col min="20" max="22" width="0" hidden="1" customWidth="1"/>
  </cols>
  <sheetData>
    <row r="1" spans="1:18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75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.75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5.75" x14ac:dyDescent="0.25">
      <c r="A8" s="1" t="s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75" x14ac:dyDescent="0.25">
      <c r="A9" s="3"/>
      <c r="B9" s="4"/>
      <c r="C9" s="4"/>
      <c r="D9" s="5"/>
      <c r="E9" s="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21" customHeight="1" thickBot="1" x14ac:dyDescent="0.3">
      <c r="A10" s="6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37.5" customHeight="1" x14ac:dyDescent="0.25">
      <c r="A11" s="7" t="s">
        <v>9</v>
      </c>
      <c r="B11" s="8" t="s">
        <v>10</v>
      </c>
      <c r="C11" s="9" t="s">
        <v>11</v>
      </c>
      <c r="D11" s="8" t="s">
        <v>12</v>
      </c>
      <c r="E11" s="8" t="s">
        <v>13</v>
      </c>
      <c r="F11" s="10" t="s">
        <v>14</v>
      </c>
      <c r="G11" s="10" t="s">
        <v>15</v>
      </c>
      <c r="H11" s="10" t="s">
        <v>16</v>
      </c>
      <c r="I11" s="10" t="s">
        <v>17</v>
      </c>
      <c r="J11" s="10" t="s">
        <v>18</v>
      </c>
      <c r="K11" s="10" t="s">
        <v>19</v>
      </c>
      <c r="L11" s="10" t="s">
        <v>20</v>
      </c>
      <c r="M11" s="11" t="s">
        <v>21</v>
      </c>
      <c r="N11" s="11" t="s">
        <v>22</v>
      </c>
      <c r="O11" s="10" t="s">
        <v>23</v>
      </c>
      <c r="P11" s="10" t="s">
        <v>24</v>
      </c>
      <c r="Q11" s="10" t="s">
        <v>25</v>
      </c>
      <c r="R11" s="12" t="s">
        <v>26</v>
      </c>
    </row>
    <row r="12" spans="1:18" x14ac:dyDescent="0.25">
      <c r="A12" s="13">
        <v>1</v>
      </c>
      <c r="B12" s="14" t="s">
        <v>27</v>
      </c>
      <c r="C12" s="15" t="s">
        <v>28</v>
      </c>
      <c r="D12" s="16" t="s">
        <v>29</v>
      </c>
      <c r="E12" s="17" t="s">
        <v>30</v>
      </c>
      <c r="F12" s="18">
        <v>0</v>
      </c>
      <c r="G12" s="14" t="s">
        <v>31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</row>
    <row r="13" spans="1:18" x14ac:dyDescent="0.25">
      <c r="A13" s="13">
        <f>+A12+1</f>
        <v>2</v>
      </c>
      <c r="B13" s="14" t="s">
        <v>27</v>
      </c>
      <c r="C13" s="15" t="s">
        <v>32</v>
      </c>
      <c r="D13" s="16" t="s">
        <v>33</v>
      </c>
      <c r="E13" s="19"/>
      <c r="F13" s="18">
        <v>0</v>
      </c>
      <c r="G13" s="14" t="s">
        <v>31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</row>
    <row r="14" spans="1:18" x14ac:dyDescent="0.25">
      <c r="A14" s="13">
        <f t="shared" ref="A14:A77" si="0">+A13+1</f>
        <v>3</v>
      </c>
      <c r="B14" s="14" t="s">
        <v>27</v>
      </c>
      <c r="C14" s="15" t="s">
        <v>34</v>
      </c>
      <c r="D14" s="16" t="s">
        <v>35</v>
      </c>
      <c r="E14" s="20"/>
      <c r="F14" s="18">
        <v>0</v>
      </c>
      <c r="G14" s="14" t="s">
        <v>31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</row>
    <row r="15" spans="1:18" x14ac:dyDescent="0.25">
      <c r="A15" s="13">
        <f t="shared" si="0"/>
        <v>4</v>
      </c>
      <c r="B15" s="14" t="s">
        <v>27</v>
      </c>
      <c r="C15" s="15" t="s">
        <v>36</v>
      </c>
      <c r="D15" s="16" t="s">
        <v>29</v>
      </c>
      <c r="E15" s="17" t="s">
        <v>37</v>
      </c>
      <c r="F15" s="18">
        <v>0</v>
      </c>
      <c r="G15" s="14" t="s">
        <v>31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</row>
    <row r="16" spans="1:18" x14ac:dyDescent="0.25">
      <c r="A16" s="13">
        <f t="shared" si="0"/>
        <v>5</v>
      </c>
      <c r="B16" s="14" t="s">
        <v>27</v>
      </c>
      <c r="C16" s="15" t="s">
        <v>38</v>
      </c>
      <c r="D16" s="16" t="s">
        <v>33</v>
      </c>
      <c r="E16" s="19"/>
      <c r="F16" s="18">
        <v>0</v>
      </c>
      <c r="G16" s="14" t="s">
        <v>31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</row>
    <row r="17" spans="1:18" x14ac:dyDescent="0.25">
      <c r="A17" s="13">
        <f t="shared" si="0"/>
        <v>6</v>
      </c>
      <c r="B17" s="14" t="s">
        <v>27</v>
      </c>
      <c r="C17" s="15" t="s">
        <v>39</v>
      </c>
      <c r="D17" s="16" t="s">
        <v>35</v>
      </c>
      <c r="E17" s="20"/>
      <c r="F17" s="18">
        <v>0</v>
      </c>
      <c r="G17" s="14" t="s">
        <v>31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</row>
    <row r="18" spans="1:18" x14ac:dyDescent="0.25">
      <c r="A18" s="13">
        <f t="shared" si="0"/>
        <v>7</v>
      </c>
      <c r="B18" s="14" t="s">
        <v>27</v>
      </c>
      <c r="C18" s="15" t="s">
        <v>40</v>
      </c>
      <c r="D18" s="16" t="s">
        <v>29</v>
      </c>
      <c r="E18" s="17" t="s">
        <v>41</v>
      </c>
      <c r="F18" s="18">
        <v>0</v>
      </c>
      <c r="G18" s="14" t="s">
        <v>31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</row>
    <row r="19" spans="1:18" x14ac:dyDescent="0.25">
      <c r="A19" s="13">
        <f t="shared" si="0"/>
        <v>8</v>
      </c>
      <c r="B19" s="14" t="s">
        <v>27</v>
      </c>
      <c r="C19" s="15" t="s">
        <v>42</v>
      </c>
      <c r="D19" s="16" t="s">
        <v>33</v>
      </c>
      <c r="E19" s="19"/>
      <c r="F19" s="18">
        <v>0</v>
      </c>
      <c r="G19" s="14" t="s">
        <v>31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</row>
    <row r="20" spans="1:18" x14ac:dyDescent="0.25">
      <c r="A20" s="13">
        <f t="shared" si="0"/>
        <v>9</v>
      </c>
      <c r="B20" s="14" t="s">
        <v>27</v>
      </c>
      <c r="C20" s="15" t="s">
        <v>43</v>
      </c>
      <c r="D20" s="16" t="s">
        <v>35</v>
      </c>
      <c r="E20" s="20"/>
      <c r="F20" s="18">
        <v>0</v>
      </c>
      <c r="G20" s="14" t="s">
        <v>31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x14ac:dyDescent="0.25">
      <c r="A21" s="13">
        <f t="shared" si="0"/>
        <v>10</v>
      </c>
      <c r="B21" s="14" t="s">
        <v>27</v>
      </c>
      <c r="C21" s="15" t="s">
        <v>44</v>
      </c>
      <c r="D21" s="16" t="s">
        <v>29</v>
      </c>
      <c r="E21" s="17" t="s">
        <v>45</v>
      </c>
      <c r="F21" s="18">
        <v>0</v>
      </c>
      <c r="G21" s="14" t="s">
        <v>31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</row>
    <row r="22" spans="1:18" x14ac:dyDescent="0.25">
      <c r="A22" s="13">
        <f t="shared" si="0"/>
        <v>11</v>
      </c>
      <c r="B22" s="14" t="s">
        <v>27</v>
      </c>
      <c r="C22" s="15" t="s">
        <v>46</v>
      </c>
      <c r="D22" s="16" t="s">
        <v>33</v>
      </c>
      <c r="E22" s="19"/>
      <c r="F22" s="18">
        <v>0</v>
      </c>
      <c r="G22" s="14" t="s">
        <v>31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</row>
    <row r="23" spans="1:18" x14ac:dyDescent="0.25">
      <c r="A23" s="13">
        <f t="shared" si="0"/>
        <v>12</v>
      </c>
      <c r="B23" s="14" t="s">
        <v>27</v>
      </c>
      <c r="C23" s="15" t="s">
        <v>47</v>
      </c>
      <c r="D23" s="16" t="s">
        <v>35</v>
      </c>
      <c r="E23" s="20"/>
      <c r="F23" s="18">
        <v>0</v>
      </c>
      <c r="G23" s="14" t="s">
        <v>31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</row>
    <row r="24" spans="1:18" x14ac:dyDescent="0.25">
      <c r="A24" s="13">
        <f t="shared" si="0"/>
        <v>13</v>
      </c>
      <c r="B24" s="14" t="s">
        <v>27</v>
      </c>
      <c r="C24" s="15" t="s">
        <v>48</v>
      </c>
      <c r="D24" s="16" t="s">
        <v>29</v>
      </c>
      <c r="E24" s="17" t="s">
        <v>49</v>
      </c>
      <c r="F24" s="18">
        <v>0</v>
      </c>
      <c r="G24" s="14" t="s">
        <v>31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</row>
    <row r="25" spans="1:18" x14ac:dyDescent="0.25">
      <c r="A25" s="13">
        <f t="shared" si="0"/>
        <v>14</v>
      </c>
      <c r="B25" s="14" t="s">
        <v>27</v>
      </c>
      <c r="C25" s="15" t="s">
        <v>50</v>
      </c>
      <c r="D25" s="16" t="s">
        <v>33</v>
      </c>
      <c r="E25" s="19"/>
      <c r="F25" s="18">
        <v>0</v>
      </c>
      <c r="G25" s="14" t="s">
        <v>31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</row>
    <row r="26" spans="1:18" x14ac:dyDescent="0.25">
      <c r="A26" s="13">
        <f t="shared" si="0"/>
        <v>15</v>
      </c>
      <c r="B26" s="14" t="s">
        <v>27</v>
      </c>
      <c r="C26" s="15" t="s">
        <v>51</v>
      </c>
      <c r="D26" s="16" t="s">
        <v>35</v>
      </c>
      <c r="E26" s="20"/>
      <c r="F26" s="18">
        <v>0</v>
      </c>
      <c r="G26" s="14" t="s">
        <v>31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</row>
    <row r="27" spans="1:18" x14ac:dyDescent="0.25">
      <c r="A27" s="13">
        <f t="shared" si="0"/>
        <v>16</v>
      </c>
      <c r="B27" s="14" t="s">
        <v>27</v>
      </c>
      <c r="C27" s="15" t="s">
        <v>52</v>
      </c>
      <c r="D27" s="16" t="s">
        <v>29</v>
      </c>
      <c r="E27" s="17" t="s">
        <v>53</v>
      </c>
      <c r="F27" s="18">
        <v>0</v>
      </c>
      <c r="G27" s="14" t="s">
        <v>31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</row>
    <row r="28" spans="1:18" x14ac:dyDescent="0.25">
      <c r="A28" s="13">
        <f t="shared" si="0"/>
        <v>17</v>
      </c>
      <c r="B28" s="14" t="s">
        <v>27</v>
      </c>
      <c r="C28" s="15" t="s">
        <v>54</v>
      </c>
      <c r="D28" s="16" t="s">
        <v>33</v>
      </c>
      <c r="E28" s="19"/>
      <c r="F28" s="18">
        <v>0</v>
      </c>
      <c r="G28" s="14" t="s">
        <v>31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</row>
    <row r="29" spans="1:18" x14ac:dyDescent="0.25">
      <c r="A29" s="13">
        <f t="shared" si="0"/>
        <v>18</v>
      </c>
      <c r="B29" s="14" t="s">
        <v>27</v>
      </c>
      <c r="C29" s="15" t="s">
        <v>55</v>
      </c>
      <c r="D29" s="16" t="s">
        <v>35</v>
      </c>
      <c r="E29" s="20"/>
      <c r="F29" s="18">
        <v>0</v>
      </c>
      <c r="G29" s="14" t="s">
        <v>31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</row>
    <row r="30" spans="1:18" x14ac:dyDescent="0.25">
      <c r="A30" s="13">
        <f t="shared" si="0"/>
        <v>19</v>
      </c>
      <c r="B30" s="14" t="s">
        <v>27</v>
      </c>
      <c r="C30" s="15" t="s">
        <v>56</v>
      </c>
      <c r="D30" s="16" t="s">
        <v>29</v>
      </c>
      <c r="E30" s="17" t="s">
        <v>57</v>
      </c>
      <c r="F30" s="18">
        <v>0</v>
      </c>
      <c r="G30" s="14" t="s">
        <v>31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</row>
    <row r="31" spans="1:18" x14ac:dyDescent="0.25">
      <c r="A31" s="13">
        <f t="shared" si="0"/>
        <v>20</v>
      </c>
      <c r="B31" s="14" t="s">
        <v>27</v>
      </c>
      <c r="C31" s="15" t="s">
        <v>58</v>
      </c>
      <c r="D31" s="16" t="s">
        <v>33</v>
      </c>
      <c r="E31" s="19"/>
      <c r="F31" s="18">
        <v>0</v>
      </c>
      <c r="G31" s="14" t="s">
        <v>31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</row>
    <row r="32" spans="1:18" x14ac:dyDescent="0.25">
      <c r="A32" s="13">
        <f t="shared" si="0"/>
        <v>21</v>
      </c>
      <c r="B32" s="14" t="s">
        <v>27</v>
      </c>
      <c r="C32" s="15" t="s">
        <v>59</v>
      </c>
      <c r="D32" s="16" t="s">
        <v>35</v>
      </c>
      <c r="E32" s="20"/>
      <c r="F32" s="18">
        <v>0</v>
      </c>
      <c r="G32" s="14" t="s">
        <v>31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</row>
    <row r="33" spans="1:18" x14ac:dyDescent="0.25">
      <c r="A33" s="13">
        <f t="shared" si="0"/>
        <v>22</v>
      </c>
      <c r="B33" s="14" t="s">
        <v>27</v>
      </c>
      <c r="C33" s="15" t="s">
        <v>60</v>
      </c>
      <c r="D33" s="16" t="s">
        <v>29</v>
      </c>
      <c r="E33" s="17" t="s">
        <v>61</v>
      </c>
      <c r="F33" s="18">
        <v>0</v>
      </c>
      <c r="G33" s="14" t="s">
        <v>31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</row>
    <row r="34" spans="1:18" x14ac:dyDescent="0.25">
      <c r="A34" s="13">
        <f t="shared" si="0"/>
        <v>23</v>
      </c>
      <c r="B34" s="14" t="s">
        <v>27</v>
      </c>
      <c r="C34" s="15" t="s">
        <v>62</v>
      </c>
      <c r="D34" s="16" t="s">
        <v>33</v>
      </c>
      <c r="E34" s="19"/>
      <c r="F34" s="18">
        <v>0</v>
      </c>
      <c r="G34" s="14" t="s">
        <v>31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</row>
    <row r="35" spans="1:18" x14ac:dyDescent="0.25">
      <c r="A35" s="13">
        <f t="shared" si="0"/>
        <v>24</v>
      </c>
      <c r="B35" s="14" t="s">
        <v>27</v>
      </c>
      <c r="C35" s="15" t="s">
        <v>63</v>
      </c>
      <c r="D35" s="16" t="s">
        <v>35</v>
      </c>
      <c r="E35" s="20"/>
      <c r="F35" s="18">
        <v>0</v>
      </c>
      <c r="G35" s="14" t="s">
        <v>31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</row>
    <row r="36" spans="1:18" x14ac:dyDescent="0.25">
      <c r="A36" s="13">
        <f t="shared" si="0"/>
        <v>25</v>
      </c>
      <c r="B36" s="14" t="s">
        <v>27</v>
      </c>
      <c r="C36" s="15" t="s">
        <v>64</v>
      </c>
      <c r="D36" s="16" t="s">
        <v>29</v>
      </c>
      <c r="E36" s="17" t="s">
        <v>65</v>
      </c>
      <c r="F36" s="18">
        <v>0</v>
      </c>
      <c r="G36" s="14" t="s">
        <v>31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</row>
    <row r="37" spans="1:18" x14ac:dyDescent="0.25">
      <c r="A37" s="13">
        <f t="shared" si="0"/>
        <v>26</v>
      </c>
      <c r="B37" s="14" t="s">
        <v>27</v>
      </c>
      <c r="C37" s="15" t="s">
        <v>66</v>
      </c>
      <c r="D37" s="16" t="s">
        <v>33</v>
      </c>
      <c r="E37" s="19"/>
      <c r="F37" s="18">
        <v>0</v>
      </c>
      <c r="G37" s="14" t="s">
        <v>31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</row>
    <row r="38" spans="1:18" x14ac:dyDescent="0.25">
      <c r="A38" s="13">
        <f t="shared" si="0"/>
        <v>27</v>
      </c>
      <c r="B38" s="14" t="s">
        <v>27</v>
      </c>
      <c r="C38" s="15" t="s">
        <v>67</v>
      </c>
      <c r="D38" s="16" t="s">
        <v>35</v>
      </c>
      <c r="E38" s="20"/>
      <c r="F38" s="18">
        <v>0</v>
      </c>
      <c r="G38" s="14" t="s">
        <v>31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</row>
    <row r="39" spans="1:18" x14ac:dyDescent="0.25">
      <c r="A39" s="13">
        <f t="shared" si="0"/>
        <v>28</v>
      </c>
      <c r="B39" s="14" t="s">
        <v>27</v>
      </c>
      <c r="C39" s="15" t="s">
        <v>68</v>
      </c>
      <c r="D39" s="16" t="s">
        <v>29</v>
      </c>
      <c r="E39" s="17" t="s">
        <v>69</v>
      </c>
      <c r="F39" s="18">
        <v>0</v>
      </c>
      <c r="G39" s="14" t="s">
        <v>31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</row>
    <row r="40" spans="1:18" x14ac:dyDescent="0.25">
      <c r="A40" s="13">
        <f t="shared" si="0"/>
        <v>29</v>
      </c>
      <c r="B40" s="14" t="s">
        <v>27</v>
      </c>
      <c r="C40" s="15" t="s">
        <v>70</v>
      </c>
      <c r="D40" s="16" t="s">
        <v>33</v>
      </c>
      <c r="E40" s="19"/>
      <c r="F40" s="18">
        <v>0</v>
      </c>
      <c r="G40" s="14" t="s">
        <v>31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</row>
    <row r="41" spans="1:18" x14ac:dyDescent="0.25">
      <c r="A41" s="13">
        <f t="shared" si="0"/>
        <v>30</v>
      </c>
      <c r="B41" s="14" t="s">
        <v>27</v>
      </c>
      <c r="C41" s="15" t="s">
        <v>71</v>
      </c>
      <c r="D41" s="16" t="s">
        <v>35</v>
      </c>
      <c r="E41" s="20"/>
      <c r="F41" s="18">
        <v>0</v>
      </c>
      <c r="G41" s="14" t="s">
        <v>31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</row>
    <row r="42" spans="1:18" x14ac:dyDescent="0.25">
      <c r="A42" s="13">
        <f t="shared" si="0"/>
        <v>31</v>
      </c>
      <c r="B42" s="14" t="s">
        <v>27</v>
      </c>
      <c r="C42" s="15" t="s">
        <v>72</v>
      </c>
      <c r="D42" s="16" t="s">
        <v>29</v>
      </c>
      <c r="E42" s="17" t="s">
        <v>73</v>
      </c>
      <c r="F42" s="18">
        <v>0</v>
      </c>
      <c r="G42" s="14" t="s">
        <v>31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</row>
    <row r="43" spans="1:18" x14ac:dyDescent="0.25">
      <c r="A43" s="13">
        <f t="shared" si="0"/>
        <v>32</v>
      </c>
      <c r="B43" s="14" t="s">
        <v>27</v>
      </c>
      <c r="C43" s="15" t="s">
        <v>74</v>
      </c>
      <c r="D43" s="16" t="s">
        <v>33</v>
      </c>
      <c r="E43" s="19"/>
      <c r="F43" s="18">
        <v>0</v>
      </c>
      <c r="G43" s="14" t="s">
        <v>31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</row>
    <row r="44" spans="1:18" x14ac:dyDescent="0.25">
      <c r="A44" s="13">
        <f t="shared" si="0"/>
        <v>33</v>
      </c>
      <c r="B44" s="14" t="s">
        <v>27</v>
      </c>
      <c r="C44" s="15" t="s">
        <v>75</v>
      </c>
      <c r="D44" s="16" t="s">
        <v>35</v>
      </c>
      <c r="E44" s="20"/>
      <c r="F44" s="18">
        <v>0</v>
      </c>
      <c r="G44" s="14" t="s">
        <v>31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</row>
    <row r="45" spans="1:18" x14ac:dyDescent="0.25">
      <c r="A45" s="13">
        <f t="shared" si="0"/>
        <v>34</v>
      </c>
      <c r="B45" s="14" t="s">
        <v>27</v>
      </c>
      <c r="C45" s="15" t="s">
        <v>76</v>
      </c>
      <c r="D45" s="16" t="s">
        <v>29</v>
      </c>
      <c r="E45" s="17" t="s">
        <v>77</v>
      </c>
      <c r="F45" s="18">
        <v>0</v>
      </c>
      <c r="G45" s="14" t="s">
        <v>31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</row>
    <row r="46" spans="1:18" x14ac:dyDescent="0.25">
      <c r="A46" s="13">
        <f t="shared" si="0"/>
        <v>35</v>
      </c>
      <c r="B46" s="14" t="s">
        <v>27</v>
      </c>
      <c r="C46" s="15" t="s">
        <v>78</v>
      </c>
      <c r="D46" s="16" t="s">
        <v>33</v>
      </c>
      <c r="E46" s="19"/>
      <c r="F46" s="18">
        <v>0</v>
      </c>
      <c r="G46" s="14" t="s">
        <v>31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</row>
    <row r="47" spans="1:18" x14ac:dyDescent="0.25">
      <c r="A47" s="13">
        <f t="shared" si="0"/>
        <v>36</v>
      </c>
      <c r="B47" s="14" t="s">
        <v>27</v>
      </c>
      <c r="C47" s="15" t="s">
        <v>79</v>
      </c>
      <c r="D47" s="16" t="s">
        <v>35</v>
      </c>
      <c r="E47" s="20"/>
      <c r="F47" s="18">
        <v>0</v>
      </c>
      <c r="G47" s="14" t="s">
        <v>31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</row>
    <row r="48" spans="1:18" x14ac:dyDescent="0.25">
      <c r="A48" s="13">
        <f t="shared" si="0"/>
        <v>37</v>
      </c>
      <c r="B48" s="14" t="s">
        <v>27</v>
      </c>
      <c r="C48" s="15" t="s">
        <v>80</v>
      </c>
      <c r="D48" s="16" t="s">
        <v>29</v>
      </c>
      <c r="E48" s="17" t="s">
        <v>81</v>
      </c>
      <c r="F48" s="18">
        <v>0</v>
      </c>
      <c r="G48" s="14" t="s">
        <v>31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</row>
    <row r="49" spans="1:18" x14ac:dyDescent="0.25">
      <c r="A49" s="13">
        <f t="shared" si="0"/>
        <v>38</v>
      </c>
      <c r="B49" s="14" t="s">
        <v>27</v>
      </c>
      <c r="C49" s="15" t="s">
        <v>82</v>
      </c>
      <c r="D49" s="16" t="s">
        <v>33</v>
      </c>
      <c r="E49" s="19"/>
      <c r="F49" s="18">
        <v>0</v>
      </c>
      <c r="G49" s="14" t="s">
        <v>31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</row>
    <row r="50" spans="1:18" x14ac:dyDescent="0.25">
      <c r="A50" s="13">
        <f t="shared" si="0"/>
        <v>39</v>
      </c>
      <c r="B50" s="14" t="s">
        <v>27</v>
      </c>
      <c r="C50" s="15" t="s">
        <v>83</v>
      </c>
      <c r="D50" s="16" t="s">
        <v>35</v>
      </c>
      <c r="E50" s="20"/>
      <c r="F50" s="18">
        <v>0</v>
      </c>
      <c r="G50" s="14" t="s">
        <v>31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</row>
    <row r="51" spans="1:18" x14ac:dyDescent="0.25">
      <c r="A51" s="13">
        <f t="shared" si="0"/>
        <v>40</v>
      </c>
      <c r="B51" s="14" t="s">
        <v>27</v>
      </c>
      <c r="C51" s="15" t="s">
        <v>84</v>
      </c>
      <c r="D51" s="16" t="s">
        <v>29</v>
      </c>
      <c r="E51" s="17" t="s">
        <v>85</v>
      </c>
      <c r="F51" s="18">
        <v>0</v>
      </c>
      <c r="G51" s="14" t="s">
        <v>31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</row>
    <row r="52" spans="1:18" x14ac:dyDescent="0.25">
      <c r="A52" s="13">
        <f t="shared" si="0"/>
        <v>41</v>
      </c>
      <c r="B52" s="14" t="s">
        <v>27</v>
      </c>
      <c r="C52" s="15" t="s">
        <v>86</v>
      </c>
      <c r="D52" s="16" t="s">
        <v>33</v>
      </c>
      <c r="E52" s="19"/>
      <c r="F52" s="18">
        <v>0</v>
      </c>
      <c r="G52" s="14" t="s">
        <v>31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</row>
    <row r="53" spans="1:18" x14ac:dyDescent="0.25">
      <c r="A53" s="13">
        <f t="shared" si="0"/>
        <v>42</v>
      </c>
      <c r="B53" s="14" t="s">
        <v>27</v>
      </c>
      <c r="C53" s="15" t="s">
        <v>87</v>
      </c>
      <c r="D53" s="16" t="s">
        <v>35</v>
      </c>
      <c r="E53" s="20"/>
      <c r="F53" s="18">
        <v>0</v>
      </c>
      <c r="G53" s="14" t="s">
        <v>31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</row>
    <row r="54" spans="1:18" x14ac:dyDescent="0.25">
      <c r="A54" s="13">
        <f t="shared" si="0"/>
        <v>43</v>
      </c>
      <c r="B54" s="14" t="s">
        <v>27</v>
      </c>
      <c r="C54" s="15" t="s">
        <v>88</v>
      </c>
      <c r="D54" s="16" t="s">
        <v>29</v>
      </c>
      <c r="E54" s="17" t="s">
        <v>89</v>
      </c>
      <c r="F54" s="18">
        <v>0</v>
      </c>
      <c r="G54" s="14" t="s">
        <v>31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</row>
    <row r="55" spans="1:18" x14ac:dyDescent="0.25">
      <c r="A55" s="13">
        <f t="shared" si="0"/>
        <v>44</v>
      </c>
      <c r="B55" s="14" t="s">
        <v>27</v>
      </c>
      <c r="C55" s="15" t="s">
        <v>90</v>
      </c>
      <c r="D55" s="16" t="s">
        <v>33</v>
      </c>
      <c r="E55" s="19"/>
      <c r="F55" s="18">
        <v>0</v>
      </c>
      <c r="G55" s="14" t="s">
        <v>31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</row>
    <row r="56" spans="1:18" x14ac:dyDescent="0.25">
      <c r="A56" s="13">
        <f t="shared" si="0"/>
        <v>45</v>
      </c>
      <c r="B56" s="14" t="s">
        <v>27</v>
      </c>
      <c r="C56" s="15" t="s">
        <v>91</v>
      </c>
      <c r="D56" s="16" t="s">
        <v>35</v>
      </c>
      <c r="E56" s="20"/>
      <c r="F56" s="18">
        <v>0</v>
      </c>
      <c r="G56" s="14" t="s">
        <v>31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</row>
    <row r="57" spans="1:18" x14ac:dyDescent="0.25">
      <c r="A57" s="13">
        <f t="shared" si="0"/>
        <v>46</v>
      </c>
      <c r="B57" s="14" t="s">
        <v>27</v>
      </c>
      <c r="C57" s="15" t="s">
        <v>92</v>
      </c>
      <c r="D57" s="16" t="s">
        <v>29</v>
      </c>
      <c r="E57" s="17" t="s">
        <v>93</v>
      </c>
      <c r="F57" s="18">
        <v>0</v>
      </c>
      <c r="G57" s="14" t="s">
        <v>31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</row>
    <row r="58" spans="1:18" x14ac:dyDescent="0.25">
      <c r="A58" s="13">
        <f t="shared" si="0"/>
        <v>47</v>
      </c>
      <c r="B58" s="14" t="s">
        <v>27</v>
      </c>
      <c r="C58" s="15" t="s">
        <v>94</v>
      </c>
      <c r="D58" s="16" t="s">
        <v>33</v>
      </c>
      <c r="E58" s="19"/>
      <c r="F58" s="18">
        <v>0</v>
      </c>
      <c r="G58" s="14" t="s">
        <v>31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</row>
    <row r="59" spans="1:18" x14ac:dyDescent="0.25">
      <c r="A59" s="13">
        <f t="shared" si="0"/>
        <v>48</v>
      </c>
      <c r="B59" s="14" t="s">
        <v>27</v>
      </c>
      <c r="C59" s="15" t="s">
        <v>95</v>
      </c>
      <c r="D59" s="16" t="s">
        <v>35</v>
      </c>
      <c r="E59" s="19"/>
      <c r="F59" s="18">
        <v>0</v>
      </c>
      <c r="G59" s="14" t="s">
        <v>31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</row>
    <row r="60" spans="1:18" x14ac:dyDescent="0.25">
      <c r="A60" s="13">
        <f t="shared" si="0"/>
        <v>49</v>
      </c>
      <c r="B60" s="14" t="s">
        <v>27</v>
      </c>
      <c r="C60" s="15" t="s">
        <v>96</v>
      </c>
      <c r="D60" s="16" t="s">
        <v>97</v>
      </c>
      <c r="E60" s="19"/>
      <c r="F60" s="18">
        <v>0</v>
      </c>
      <c r="G60" s="14" t="s">
        <v>31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</row>
    <row r="61" spans="1:18" x14ac:dyDescent="0.25">
      <c r="A61" s="13">
        <f t="shared" si="0"/>
        <v>50</v>
      </c>
      <c r="B61" s="14" t="s">
        <v>27</v>
      </c>
      <c r="C61" s="15" t="s">
        <v>98</v>
      </c>
      <c r="D61" s="21" t="s">
        <v>99</v>
      </c>
      <c r="E61" s="20"/>
      <c r="F61" s="18">
        <v>0</v>
      </c>
      <c r="G61" s="14" t="s">
        <v>31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</row>
    <row r="62" spans="1:18" ht="30" x14ac:dyDescent="0.25">
      <c r="A62" s="13">
        <f t="shared" si="0"/>
        <v>51</v>
      </c>
      <c r="B62" s="22" t="s">
        <v>100</v>
      </c>
      <c r="C62" s="15" t="s">
        <v>101</v>
      </c>
      <c r="D62" s="15" t="s">
        <v>102</v>
      </c>
      <c r="E62" s="15" t="s">
        <v>93</v>
      </c>
      <c r="F62" s="18">
        <v>0</v>
      </c>
      <c r="G62" s="18">
        <v>12750</v>
      </c>
      <c r="H62" s="18">
        <v>0</v>
      </c>
      <c r="I62" s="18">
        <v>0</v>
      </c>
      <c r="J62" s="18">
        <v>0</v>
      </c>
      <c r="K62" s="18">
        <v>0</v>
      </c>
      <c r="L62" s="18">
        <v>250</v>
      </c>
      <c r="M62" s="18">
        <v>0</v>
      </c>
      <c r="N62" s="18">
        <v>0</v>
      </c>
      <c r="O62" s="23">
        <f>SUM(F62:N62)</f>
        <v>13000</v>
      </c>
      <c r="P62" s="18">
        <v>1208.68</v>
      </c>
      <c r="Q62" s="23">
        <f>+O62-P62</f>
        <v>11791.32</v>
      </c>
      <c r="R62" s="18">
        <v>0</v>
      </c>
    </row>
    <row r="63" spans="1:18" ht="30" x14ac:dyDescent="0.25">
      <c r="A63" s="13">
        <f t="shared" si="0"/>
        <v>52</v>
      </c>
      <c r="B63" s="22" t="s">
        <v>100</v>
      </c>
      <c r="C63" s="15" t="s">
        <v>103</v>
      </c>
      <c r="D63" s="15" t="s">
        <v>104</v>
      </c>
      <c r="E63" s="15" t="s">
        <v>93</v>
      </c>
      <c r="F63" s="18">
        <v>0</v>
      </c>
      <c r="G63" s="18">
        <v>10750</v>
      </c>
      <c r="H63" s="18">
        <v>0</v>
      </c>
      <c r="I63" s="18">
        <v>0</v>
      </c>
      <c r="J63" s="18">
        <v>0</v>
      </c>
      <c r="K63" s="18">
        <v>0</v>
      </c>
      <c r="L63" s="18">
        <v>250</v>
      </c>
      <c r="M63" s="18">
        <v>0</v>
      </c>
      <c r="N63" s="18">
        <v>0</v>
      </c>
      <c r="O63" s="23">
        <f t="shared" ref="O63:O105" si="1">SUM(F63:N63)</f>
        <v>11000</v>
      </c>
      <c r="P63" s="18">
        <v>985.15</v>
      </c>
      <c r="Q63" s="23">
        <f t="shared" ref="Q63:Q105" si="2">+O63-P63</f>
        <v>10014.85</v>
      </c>
      <c r="R63" s="18">
        <v>0</v>
      </c>
    </row>
    <row r="64" spans="1:18" ht="30" x14ac:dyDescent="0.25">
      <c r="A64" s="13">
        <f t="shared" si="0"/>
        <v>53</v>
      </c>
      <c r="B64" s="22" t="s">
        <v>100</v>
      </c>
      <c r="C64" s="15" t="s">
        <v>105</v>
      </c>
      <c r="D64" s="15" t="s">
        <v>106</v>
      </c>
      <c r="E64" s="15" t="s">
        <v>93</v>
      </c>
      <c r="F64" s="18">
        <v>0</v>
      </c>
      <c r="G64" s="18">
        <v>4500</v>
      </c>
      <c r="H64" s="18">
        <v>0</v>
      </c>
      <c r="I64" s="18">
        <v>0</v>
      </c>
      <c r="J64" s="18">
        <v>0</v>
      </c>
      <c r="K64" s="18">
        <v>0</v>
      </c>
      <c r="L64" s="18">
        <v>250</v>
      </c>
      <c r="M64" s="18">
        <v>0</v>
      </c>
      <c r="N64" s="18">
        <v>0</v>
      </c>
      <c r="O64" s="23">
        <f t="shared" si="1"/>
        <v>4750</v>
      </c>
      <c r="P64" s="18">
        <v>313.45999999999998</v>
      </c>
      <c r="Q64" s="23">
        <f t="shared" si="2"/>
        <v>4436.54</v>
      </c>
      <c r="R64" s="18">
        <v>0</v>
      </c>
    </row>
    <row r="65" spans="1:22" ht="30" x14ac:dyDescent="0.25">
      <c r="A65" s="13">
        <f t="shared" si="0"/>
        <v>54</v>
      </c>
      <c r="B65" s="22" t="s">
        <v>100</v>
      </c>
      <c r="C65" s="15" t="s">
        <v>107</v>
      </c>
      <c r="D65" s="15" t="s">
        <v>108</v>
      </c>
      <c r="E65" s="15" t="s">
        <v>93</v>
      </c>
      <c r="F65" s="18">
        <v>0</v>
      </c>
      <c r="G65" s="18">
        <v>6000</v>
      </c>
      <c r="H65" s="18">
        <v>0</v>
      </c>
      <c r="I65" s="18">
        <v>0</v>
      </c>
      <c r="J65" s="18">
        <v>0</v>
      </c>
      <c r="K65" s="18">
        <v>0</v>
      </c>
      <c r="L65" s="18">
        <v>250</v>
      </c>
      <c r="M65" s="18">
        <v>0</v>
      </c>
      <c r="N65" s="18">
        <v>0</v>
      </c>
      <c r="O65" s="23">
        <f t="shared" si="1"/>
        <v>6250</v>
      </c>
      <c r="P65" s="18">
        <v>466.64</v>
      </c>
      <c r="Q65" s="23">
        <f t="shared" si="2"/>
        <v>5783.36</v>
      </c>
      <c r="R65" s="18">
        <v>0</v>
      </c>
    </row>
    <row r="66" spans="1:22" ht="30" x14ac:dyDescent="0.25">
      <c r="A66" s="13">
        <f t="shared" si="0"/>
        <v>55</v>
      </c>
      <c r="B66" s="22" t="s">
        <v>100</v>
      </c>
      <c r="C66" s="15" t="s">
        <v>109</v>
      </c>
      <c r="D66" s="15" t="s">
        <v>110</v>
      </c>
      <c r="E66" s="15" t="s">
        <v>93</v>
      </c>
      <c r="F66" s="18">
        <v>0</v>
      </c>
      <c r="G66" s="18">
        <v>5750</v>
      </c>
      <c r="H66" s="18">
        <v>0</v>
      </c>
      <c r="I66" s="18">
        <v>0</v>
      </c>
      <c r="J66" s="18">
        <v>0</v>
      </c>
      <c r="K66" s="18">
        <v>0</v>
      </c>
      <c r="L66" s="18">
        <v>250</v>
      </c>
      <c r="M66" s="18">
        <v>0</v>
      </c>
      <c r="N66" s="18">
        <v>0</v>
      </c>
      <c r="O66" s="23">
        <f t="shared" si="1"/>
        <v>6000</v>
      </c>
      <c r="P66" s="18">
        <v>439.3</v>
      </c>
      <c r="Q66" s="23">
        <f t="shared" si="2"/>
        <v>5560.7</v>
      </c>
      <c r="R66" s="18">
        <v>0</v>
      </c>
    </row>
    <row r="67" spans="1:22" ht="30" x14ac:dyDescent="0.25">
      <c r="A67" s="13">
        <f t="shared" si="0"/>
        <v>56</v>
      </c>
      <c r="B67" s="22" t="s">
        <v>100</v>
      </c>
      <c r="C67" s="15" t="s">
        <v>111</v>
      </c>
      <c r="D67" s="15" t="s">
        <v>112</v>
      </c>
      <c r="E67" s="15" t="s">
        <v>93</v>
      </c>
      <c r="F67" s="18">
        <v>0</v>
      </c>
      <c r="G67" s="18">
        <v>9750</v>
      </c>
      <c r="H67" s="18">
        <v>0</v>
      </c>
      <c r="I67" s="18">
        <v>0</v>
      </c>
      <c r="J67" s="18">
        <v>0</v>
      </c>
      <c r="K67" s="18">
        <v>0</v>
      </c>
      <c r="L67" s="18">
        <v>250</v>
      </c>
      <c r="M67" s="18">
        <v>0</v>
      </c>
      <c r="N67" s="18">
        <v>0</v>
      </c>
      <c r="O67" s="23">
        <f t="shared" si="1"/>
        <v>10000</v>
      </c>
      <c r="P67" s="18">
        <v>875.58</v>
      </c>
      <c r="Q67" s="23">
        <f t="shared" si="2"/>
        <v>9124.42</v>
      </c>
      <c r="R67" s="18">
        <v>0</v>
      </c>
    </row>
    <row r="68" spans="1:22" ht="30" x14ac:dyDescent="0.25">
      <c r="A68" s="13">
        <f t="shared" si="0"/>
        <v>57</v>
      </c>
      <c r="B68" s="22" t="s">
        <v>100</v>
      </c>
      <c r="C68" s="15" t="s">
        <v>113</v>
      </c>
      <c r="D68" s="15" t="s">
        <v>114</v>
      </c>
      <c r="E68" s="15" t="s">
        <v>93</v>
      </c>
      <c r="F68" s="18">
        <v>0</v>
      </c>
      <c r="G68" s="18">
        <v>3384.59</v>
      </c>
      <c r="H68" s="18">
        <v>0</v>
      </c>
      <c r="I68" s="18">
        <v>0</v>
      </c>
      <c r="J68" s="18">
        <v>0</v>
      </c>
      <c r="K68" s="18">
        <v>0</v>
      </c>
      <c r="L68" s="18">
        <v>250</v>
      </c>
      <c r="M68" s="18">
        <v>0</v>
      </c>
      <c r="N68" s="18">
        <v>0</v>
      </c>
      <c r="O68" s="23">
        <f t="shared" si="1"/>
        <v>3634.59</v>
      </c>
      <c r="P68" s="18">
        <v>153.47999999999999</v>
      </c>
      <c r="Q68" s="23">
        <f t="shared" si="2"/>
        <v>3481.11</v>
      </c>
      <c r="R68" s="18">
        <v>0</v>
      </c>
    </row>
    <row r="69" spans="1:22" ht="30" x14ac:dyDescent="0.25">
      <c r="A69" s="13">
        <f t="shared" si="0"/>
        <v>58</v>
      </c>
      <c r="B69" s="22" t="s">
        <v>100</v>
      </c>
      <c r="C69" s="15" t="s">
        <v>115</v>
      </c>
      <c r="D69" s="15" t="s">
        <v>116</v>
      </c>
      <c r="E69" s="15" t="s">
        <v>93</v>
      </c>
      <c r="F69" s="18">
        <v>0</v>
      </c>
      <c r="G69" s="18">
        <v>6250</v>
      </c>
      <c r="H69" s="18">
        <v>0</v>
      </c>
      <c r="I69" s="18">
        <v>0</v>
      </c>
      <c r="J69" s="18">
        <v>0</v>
      </c>
      <c r="K69" s="18">
        <v>0</v>
      </c>
      <c r="L69" s="18">
        <v>250</v>
      </c>
      <c r="M69" s="18">
        <v>0</v>
      </c>
      <c r="N69" s="18">
        <v>0</v>
      </c>
      <c r="O69" s="23">
        <f t="shared" si="1"/>
        <v>6500</v>
      </c>
      <c r="P69" s="18">
        <v>493.57</v>
      </c>
      <c r="Q69" s="23">
        <f t="shared" si="2"/>
        <v>6006.43</v>
      </c>
      <c r="R69" s="18">
        <v>0</v>
      </c>
    </row>
    <row r="70" spans="1:22" ht="30" x14ac:dyDescent="0.25">
      <c r="A70" s="13">
        <f t="shared" si="0"/>
        <v>59</v>
      </c>
      <c r="B70" s="22" t="s">
        <v>100</v>
      </c>
      <c r="C70" s="15" t="s">
        <v>117</v>
      </c>
      <c r="D70" s="15" t="s">
        <v>118</v>
      </c>
      <c r="E70" s="15" t="s">
        <v>93</v>
      </c>
      <c r="F70" s="18">
        <v>0</v>
      </c>
      <c r="G70" s="18">
        <v>6150</v>
      </c>
      <c r="H70" s="18">
        <v>0</v>
      </c>
      <c r="I70" s="18">
        <v>0</v>
      </c>
      <c r="J70" s="18">
        <v>0</v>
      </c>
      <c r="K70" s="18">
        <v>0</v>
      </c>
      <c r="L70" s="18">
        <v>250</v>
      </c>
      <c r="M70" s="18">
        <v>0</v>
      </c>
      <c r="N70" s="18">
        <v>0</v>
      </c>
      <c r="O70" s="23">
        <f t="shared" si="1"/>
        <v>6400</v>
      </c>
      <c r="P70" s="18">
        <v>403.45</v>
      </c>
      <c r="Q70" s="23">
        <f t="shared" si="2"/>
        <v>5996.55</v>
      </c>
      <c r="R70" s="18">
        <v>0</v>
      </c>
    </row>
    <row r="71" spans="1:22" ht="30" x14ac:dyDescent="0.25">
      <c r="A71" s="13">
        <f t="shared" si="0"/>
        <v>60</v>
      </c>
      <c r="B71" s="22" t="s">
        <v>100</v>
      </c>
      <c r="C71" s="15" t="s">
        <v>119</v>
      </c>
      <c r="D71" s="15" t="s">
        <v>120</v>
      </c>
      <c r="E71" s="15" t="s">
        <v>93</v>
      </c>
      <c r="F71" s="18">
        <v>0</v>
      </c>
      <c r="G71" s="18">
        <v>5900</v>
      </c>
      <c r="H71" s="18">
        <v>0</v>
      </c>
      <c r="I71" s="18">
        <v>0</v>
      </c>
      <c r="J71" s="18">
        <v>0</v>
      </c>
      <c r="K71" s="18">
        <v>0</v>
      </c>
      <c r="L71" s="18">
        <v>250</v>
      </c>
      <c r="M71" s="18">
        <v>0</v>
      </c>
      <c r="N71" s="18">
        <v>0</v>
      </c>
      <c r="O71" s="23">
        <f t="shared" si="1"/>
        <v>6150</v>
      </c>
      <c r="P71" s="18">
        <v>380.51</v>
      </c>
      <c r="Q71" s="23">
        <f t="shared" si="2"/>
        <v>5769.49</v>
      </c>
      <c r="R71" s="18">
        <v>0</v>
      </c>
    </row>
    <row r="72" spans="1:22" ht="30" x14ac:dyDescent="0.25">
      <c r="A72" s="13">
        <f t="shared" si="0"/>
        <v>61</v>
      </c>
      <c r="B72" s="22" t="s">
        <v>121</v>
      </c>
      <c r="C72" s="15" t="s">
        <v>122</v>
      </c>
      <c r="D72" s="15" t="s">
        <v>123</v>
      </c>
      <c r="E72" s="15" t="s">
        <v>93</v>
      </c>
      <c r="F72" s="18">
        <v>0</v>
      </c>
      <c r="G72" s="18">
        <v>7000</v>
      </c>
      <c r="H72" s="18">
        <v>0</v>
      </c>
      <c r="I72" s="18">
        <v>0</v>
      </c>
      <c r="J72" s="18">
        <v>0</v>
      </c>
      <c r="K72" s="18">
        <v>0</v>
      </c>
      <c r="L72" s="18">
        <v>250</v>
      </c>
      <c r="M72" s="18">
        <v>0</v>
      </c>
      <c r="N72" s="18">
        <v>0</v>
      </c>
      <c r="O72" s="23">
        <f t="shared" si="1"/>
        <v>7250</v>
      </c>
      <c r="P72" s="18">
        <v>482.02</v>
      </c>
      <c r="Q72" s="23">
        <f t="shared" si="2"/>
        <v>6767.98</v>
      </c>
      <c r="R72" s="18">
        <v>0</v>
      </c>
    </row>
    <row r="73" spans="1:22" ht="30" x14ac:dyDescent="0.25">
      <c r="A73" s="13">
        <f t="shared" si="0"/>
        <v>62</v>
      </c>
      <c r="B73" s="22" t="s">
        <v>121</v>
      </c>
      <c r="C73" s="15" t="s">
        <v>124</v>
      </c>
      <c r="D73" s="15" t="s">
        <v>125</v>
      </c>
      <c r="E73" s="15" t="s">
        <v>93</v>
      </c>
      <c r="F73" s="18">
        <v>0</v>
      </c>
      <c r="G73" s="18">
        <v>9000</v>
      </c>
      <c r="H73" s="18">
        <v>0</v>
      </c>
      <c r="I73" s="18">
        <v>0</v>
      </c>
      <c r="J73" s="18">
        <v>0</v>
      </c>
      <c r="K73" s="18">
        <v>0</v>
      </c>
      <c r="L73" s="18">
        <v>250</v>
      </c>
      <c r="M73" s="18">
        <v>0</v>
      </c>
      <c r="N73" s="18">
        <v>0</v>
      </c>
      <c r="O73" s="23">
        <f t="shared" si="1"/>
        <v>9250</v>
      </c>
      <c r="P73" s="18">
        <v>673.65</v>
      </c>
      <c r="Q73" s="23">
        <f>+O73-P73</f>
        <v>8576.35</v>
      </c>
      <c r="R73" s="18">
        <v>0</v>
      </c>
    </row>
    <row r="74" spans="1:22" ht="30" x14ac:dyDescent="0.25">
      <c r="A74" s="13">
        <f t="shared" si="0"/>
        <v>63</v>
      </c>
      <c r="B74" s="22" t="s">
        <v>121</v>
      </c>
      <c r="C74" s="15" t="s">
        <v>126</v>
      </c>
      <c r="D74" s="15" t="s">
        <v>127</v>
      </c>
      <c r="E74" s="15" t="s">
        <v>93</v>
      </c>
      <c r="F74" s="18">
        <v>0</v>
      </c>
      <c r="G74" s="18">
        <v>2193.5500000000002</v>
      </c>
      <c r="H74" s="18">
        <v>0</v>
      </c>
      <c r="I74" s="18">
        <v>0</v>
      </c>
      <c r="J74" s="18">
        <v>0</v>
      </c>
      <c r="K74" s="18">
        <v>0</v>
      </c>
      <c r="L74" s="18">
        <v>137.1</v>
      </c>
      <c r="M74" s="18">
        <v>0</v>
      </c>
      <c r="N74" s="18">
        <v>0</v>
      </c>
      <c r="O74" s="23">
        <f t="shared" si="1"/>
        <v>2330.65</v>
      </c>
      <c r="P74" s="18">
        <v>105.95</v>
      </c>
      <c r="Q74" s="23">
        <f>+O74-P74</f>
        <v>2224.7000000000003</v>
      </c>
      <c r="R74" s="18"/>
    </row>
    <row r="75" spans="1:22" ht="30" x14ac:dyDescent="0.25">
      <c r="A75" s="13">
        <f t="shared" si="0"/>
        <v>64</v>
      </c>
      <c r="B75" s="22" t="s">
        <v>128</v>
      </c>
      <c r="C75" s="15" t="s">
        <v>129</v>
      </c>
      <c r="D75" s="15" t="s">
        <v>130</v>
      </c>
      <c r="E75" s="15" t="s">
        <v>93</v>
      </c>
      <c r="F75" s="18">
        <v>0</v>
      </c>
      <c r="G75" s="18">
        <v>0</v>
      </c>
      <c r="H75" s="18">
        <v>8000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23">
        <f t="shared" si="1"/>
        <v>8000</v>
      </c>
      <c r="P75" s="18">
        <v>0</v>
      </c>
      <c r="Q75" s="23">
        <f t="shared" si="2"/>
        <v>8000</v>
      </c>
      <c r="R75" s="18">
        <v>0</v>
      </c>
      <c r="S75" s="24" t="s">
        <v>131</v>
      </c>
    </row>
    <row r="76" spans="1:22" ht="45" x14ac:dyDescent="0.25">
      <c r="A76" s="13">
        <f t="shared" si="0"/>
        <v>65</v>
      </c>
      <c r="B76" s="22" t="s">
        <v>128</v>
      </c>
      <c r="C76" s="15" t="s">
        <v>132</v>
      </c>
      <c r="D76" s="15" t="str">
        <f>CONCATENATE(T76,U76,V76,U76,S76)</f>
        <v>Entrenadora de Iniciación, Habilidades y Destrezas</v>
      </c>
      <c r="E76" s="15" t="s">
        <v>53</v>
      </c>
      <c r="F76" s="18">
        <v>0</v>
      </c>
      <c r="G76" s="18">
        <v>0</v>
      </c>
      <c r="H76" s="18">
        <v>3700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23">
        <f t="shared" si="1"/>
        <v>3700</v>
      </c>
      <c r="P76" s="18">
        <v>0</v>
      </c>
      <c r="Q76" s="23">
        <f t="shared" si="2"/>
        <v>3700</v>
      </c>
      <c r="R76" s="18">
        <v>0</v>
      </c>
      <c r="S76" s="24" t="s">
        <v>133</v>
      </c>
      <c r="T76" s="15" t="s">
        <v>118</v>
      </c>
      <c r="U76" t="s">
        <v>134</v>
      </c>
      <c r="V76" t="s">
        <v>135</v>
      </c>
    </row>
    <row r="77" spans="1:22" ht="30" x14ac:dyDescent="0.25">
      <c r="A77" s="13">
        <f t="shared" si="0"/>
        <v>66</v>
      </c>
      <c r="B77" s="22" t="s">
        <v>128</v>
      </c>
      <c r="C77" s="15" t="s">
        <v>136</v>
      </c>
      <c r="D77" s="15" t="str">
        <f t="shared" ref="D77:D101" si="3">CONCATENATE(T77,U77,V77,U77,S77)</f>
        <v>Entrenador de Carrera</v>
      </c>
      <c r="E77" s="15" t="s">
        <v>53</v>
      </c>
      <c r="F77" s="18">
        <v>0</v>
      </c>
      <c r="G77" s="18">
        <v>0</v>
      </c>
      <c r="H77" s="18">
        <v>2700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23">
        <f t="shared" si="1"/>
        <v>2700</v>
      </c>
      <c r="P77" s="18">
        <v>0</v>
      </c>
      <c r="Q77" s="23">
        <f t="shared" si="2"/>
        <v>2700</v>
      </c>
      <c r="R77" s="18">
        <v>0</v>
      </c>
      <c r="S77" s="24" t="s">
        <v>137</v>
      </c>
      <c r="T77" s="15" t="s">
        <v>120</v>
      </c>
      <c r="U77" t="s">
        <v>134</v>
      </c>
      <c r="V77" t="s">
        <v>135</v>
      </c>
    </row>
    <row r="78" spans="1:22" ht="30" x14ac:dyDescent="0.25">
      <c r="A78" s="13">
        <f t="shared" ref="A78:A105" si="4">+A77+1</f>
        <v>67</v>
      </c>
      <c r="B78" s="22" t="s">
        <v>128</v>
      </c>
      <c r="C78" s="15" t="s">
        <v>138</v>
      </c>
      <c r="D78" s="15" t="str">
        <f t="shared" si="3"/>
        <v>Entrenadora de Artistico</v>
      </c>
      <c r="E78" s="15" t="s">
        <v>53</v>
      </c>
      <c r="F78" s="18">
        <v>0</v>
      </c>
      <c r="G78" s="18">
        <v>0</v>
      </c>
      <c r="H78" s="18">
        <v>2900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23">
        <f t="shared" si="1"/>
        <v>2900</v>
      </c>
      <c r="P78" s="18">
        <v>0</v>
      </c>
      <c r="Q78" s="23">
        <f t="shared" si="2"/>
        <v>2900</v>
      </c>
      <c r="R78" s="18">
        <v>0</v>
      </c>
      <c r="S78" s="24" t="s">
        <v>139</v>
      </c>
      <c r="T78" s="15" t="s">
        <v>118</v>
      </c>
      <c r="U78" t="s">
        <v>134</v>
      </c>
      <c r="V78" t="s">
        <v>135</v>
      </c>
    </row>
    <row r="79" spans="1:22" ht="30" x14ac:dyDescent="0.25">
      <c r="A79" s="13">
        <f t="shared" si="4"/>
        <v>68</v>
      </c>
      <c r="B79" s="22" t="s">
        <v>128</v>
      </c>
      <c r="C79" s="15" t="s">
        <v>140</v>
      </c>
      <c r="D79" s="15" t="str">
        <f t="shared" si="3"/>
        <v>Entrenador de Iniciación, Habilidades y Destrezas</v>
      </c>
      <c r="E79" s="15" t="s">
        <v>41</v>
      </c>
      <c r="F79" s="18">
        <v>0</v>
      </c>
      <c r="G79" s="18">
        <v>0</v>
      </c>
      <c r="H79" s="18">
        <v>2700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23">
        <f t="shared" si="1"/>
        <v>2700</v>
      </c>
      <c r="P79" s="18">
        <v>0</v>
      </c>
      <c r="Q79" s="23">
        <f t="shared" si="2"/>
        <v>2700</v>
      </c>
      <c r="R79" s="18">
        <v>0</v>
      </c>
      <c r="S79" s="24" t="s">
        <v>133</v>
      </c>
      <c r="T79" s="15" t="s">
        <v>120</v>
      </c>
      <c r="U79" t="s">
        <v>134</v>
      </c>
      <c r="V79" t="s">
        <v>135</v>
      </c>
    </row>
    <row r="80" spans="1:22" ht="30" x14ac:dyDescent="0.25">
      <c r="A80" s="13">
        <f t="shared" si="4"/>
        <v>69</v>
      </c>
      <c r="B80" s="22" t="s">
        <v>128</v>
      </c>
      <c r="C80" s="15" t="s">
        <v>141</v>
      </c>
      <c r="D80" s="15" t="str">
        <f t="shared" si="3"/>
        <v>Entrenador de Iniciación, Habilidades y Destrezas</v>
      </c>
      <c r="E80" s="15" t="s">
        <v>41</v>
      </c>
      <c r="F80" s="18">
        <v>0</v>
      </c>
      <c r="G80" s="18">
        <v>0</v>
      </c>
      <c r="H80" s="18">
        <v>2400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23">
        <f t="shared" si="1"/>
        <v>2400</v>
      </c>
      <c r="P80" s="18">
        <v>0</v>
      </c>
      <c r="Q80" s="23">
        <f t="shared" si="2"/>
        <v>2400</v>
      </c>
      <c r="R80" s="18">
        <v>0</v>
      </c>
      <c r="S80" s="24" t="s">
        <v>133</v>
      </c>
      <c r="T80" s="15" t="s">
        <v>120</v>
      </c>
      <c r="U80" t="s">
        <v>134</v>
      </c>
      <c r="V80" t="s">
        <v>135</v>
      </c>
    </row>
    <row r="81" spans="1:22" ht="30" x14ac:dyDescent="0.25">
      <c r="A81" s="13">
        <f t="shared" si="4"/>
        <v>70</v>
      </c>
      <c r="B81" s="22" t="s">
        <v>128</v>
      </c>
      <c r="C81" s="15" t="s">
        <v>142</v>
      </c>
      <c r="D81" s="15" t="str">
        <f t="shared" si="3"/>
        <v>Operativo de Operativo</v>
      </c>
      <c r="E81" s="15" t="s">
        <v>41</v>
      </c>
      <c r="F81" s="18">
        <v>0</v>
      </c>
      <c r="G81" s="18">
        <v>0</v>
      </c>
      <c r="H81" s="18">
        <v>2700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23">
        <f t="shared" si="1"/>
        <v>2700</v>
      </c>
      <c r="P81" s="18">
        <v>0</v>
      </c>
      <c r="Q81" s="23">
        <f t="shared" si="2"/>
        <v>2700</v>
      </c>
      <c r="R81" s="18">
        <v>0</v>
      </c>
      <c r="S81" s="24" t="s">
        <v>114</v>
      </c>
      <c r="T81" s="15" t="s">
        <v>114</v>
      </c>
      <c r="U81" t="s">
        <v>134</v>
      </c>
      <c r="V81" t="s">
        <v>135</v>
      </c>
    </row>
    <row r="82" spans="1:22" ht="30" x14ac:dyDescent="0.25">
      <c r="A82" s="13">
        <f t="shared" si="4"/>
        <v>71</v>
      </c>
      <c r="B82" s="22" t="s">
        <v>128</v>
      </c>
      <c r="C82" s="15" t="s">
        <v>143</v>
      </c>
      <c r="D82" s="15" t="str">
        <f t="shared" si="3"/>
        <v>Entrenador de Carrera</v>
      </c>
      <c r="E82" s="15" t="s">
        <v>85</v>
      </c>
      <c r="F82" s="18">
        <v>0</v>
      </c>
      <c r="G82" s="18">
        <v>0</v>
      </c>
      <c r="H82" s="18">
        <v>2900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23">
        <f t="shared" si="1"/>
        <v>2900</v>
      </c>
      <c r="P82" s="18">
        <v>0</v>
      </c>
      <c r="Q82" s="23">
        <f t="shared" si="2"/>
        <v>2900</v>
      </c>
      <c r="R82" s="18">
        <v>0</v>
      </c>
      <c r="S82" s="24" t="s">
        <v>137</v>
      </c>
      <c r="T82" s="15" t="s">
        <v>120</v>
      </c>
      <c r="U82" t="s">
        <v>134</v>
      </c>
      <c r="V82" t="s">
        <v>135</v>
      </c>
    </row>
    <row r="83" spans="1:22" ht="30" x14ac:dyDescent="0.25">
      <c r="A83" s="13">
        <f t="shared" si="4"/>
        <v>72</v>
      </c>
      <c r="B83" s="22" t="s">
        <v>128</v>
      </c>
      <c r="C83" s="15" t="s">
        <v>144</v>
      </c>
      <c r="D83" s="15" t="str">
        <f t="shared" si="3"/>
        <v>Entrenador de Iniciación, Habilidades y Destrezas</v>
      </c>
      <c r="E83" s="15" t="s">
        <v>85</v>
      </c>
      <c r="F83" s="18">
        <v>0</v>
      </c>
      <c r="G83" s="18">
        <v>0</v>
      </c>
      <c r="H83" s="18">
        <v>2500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23">
        <f t="shared" si="1"/>
        <v>2500</v>
      </c>
      <c r="P83" s="18">
        <v>0</v>
      </c>
      <c r="Q83" s="23">
        <f t="shared" si="2"/>
        <v>2500</v>
      </c>
      <c r="R83" s="18">
        <v>0</v>
      </c>
      <c r="S83" s="24" t="s">
        <v>133</v>
      </c>
      <c r="T83" s="15" t="s">
        <v>120</v>
      </c>
      <c r="U83" t="s">
        <v>134</v>
      </c>
      <c r="V83" t="s">
        <v>135</v>
      </c>
    </row>
    <row r="84" spans="1:22" ht="30" x14ac:dyDescent="0.25">
      <c r="A84" s="13">
        <f t="shared" si="4"/>
        <v>73</v>
      </c>
      <c r="B84" s="22" t="s">
        <v>128</v>
      </c>
      <c r="C84" s="15" t="s">
        <v>145</v>
      </c>
      <c r="D84" s="15" t="str">
        <f t="shared" si="3"/>
        <v>Entrenador de Carrera</v>
      </c>
      <c r="E84" s="15" t="s">
        <v>37</v>
      </c>
      <c r="F84" s="18">
        <v>0</v>
      </c>
      <c r="G84" s="18">
        <v>0</v>
      </c>
      <c r="H84" s="18">
        <v>2500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23">
        <f t="shared" si="1"/>
        <v>2500</v>
      </c>
      <c r="P84" s="18">
        <v>0</v>
      </c>
      <c r="Q84" s="23">
        <f t="shared" si="2"/>
        <v>2500</v>
      </c>
      <c r="R84" s="18">
        <v>0</v>
      </c>
      <c r="S84" s="24" t="s">
        <v>137</v>
      </c>
      <c r="T84" s="15" t="s">
        <v>120</v>
      </c>
      <c r="U84" t="s">
        <v>134</v>
      </c>
      <c r="V84" t="s">
        <v>135</v>
      </c>
    </row>
    <row r="85" spans="1:22" ht="30" x14ac:dyDescent="0.25">
      <c r="A85" s="13">
        <f t="shared" si="4"/>
        <v>74</v>
      </c>
      <c r="B85" s="22" t="s">
        <v>128</v>
      </c>
      <c r="C85" s="15" t="s">
        <v>146</v>
      </c>
      <c r="D85" s="15" t="str">
        <f t="shared" si="3"/>
        <v>Entrenador de Carrera</v>
      </c>
      <c r="E85" s="15" t="s">
        <v>45</v>
      </c>
      <c r="F85" s="18">
        <v>0</v>
      </c>
      <c r="G85" s="18">
        <v>0</v>
      </c>
      <c r="H85" s="18">
        <v>2800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23">
        <f t="shared" si="1"/>
        <v>2800</v>
      </c>
      <c r="P85" s="18">
        <v>0</v>
      </c>
      <c r="Q85" s="23">
        <f t="shared" si="2"/>
        <v>2800</v>
      </c>
      <c r="R85" s="18">
        <v>0</v>
      </c>
      <c r="S85" s="24" t="s">
        <v>137</v>
      </c>
      <c r="T85" s="15" t="s">
        <v>120</v>
      </c>
      <c r="U85" t="s">
        <v>134</v>
      </c>
      <c r="V85" t="s">
        <v>135</v>
      </c>
    </row>
    <row r="86" spans="1:22" ht="45" x14ac:dyDescent="0.25">
      <c r="A86" s="13">
        <f t="shared" si="4"/>
        <v>75</v>
      </c>
      <c r="B86" s="22" t="s">
        <v>128</v>
      </c>
      <c r="C86" s="15" t="s">
        <v>147</v>
      </c>
      <c r="D86" s="15" t="str">
        <f t="shared" si="3"/>
        <v>Entrenadora de Transición de iniciación a Carrera</v>
      </c>
      <c r="E86" s="15" t="s">
        <v>49</v>
      </c>
      <c r="F86" s="18">
        <v>0</v>
      </c>
      <c r="G86" s="18">
        <v>0</v>
      </c>
      <c r="H86" s="18">
        <v>2700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23">
        <f t="shared" si="1"/>
        <v>2700</v>
      </c>
      <c r="P86" s="18">
        <v>0</v>
      </c>
      <c r="Q86" s="23">
        <f t="shared" si="2"/>
        <v>2700</v>
      </c>
      <c r="R86" s="18">
        <v>0</v>
      </c>
      <c r="S86" s="24" t="s">
        <v>148</v>
      </c>
      <c r="T86" s="15" t="s">
        <v>118</v>
      </c>
      <c r="U86" t="s">
        <v>134</v>
      </c>
      <c r="V86" t="s">
        <v>135</v>
      </c>
    </row>
    <row r="87" spans="1:22" ht="30" x14ac:dyDescent="0.25">
      <c r="A87" s="13">
        <f t="shared" si="4"/>
        <v>76</v>
      </c>
      <c r="B87" s="22" t="s">
        <v>128</v>
      </c>
      <c r="C87" s="15" t="s">
        <v>149</v>
      </c>
      <c r="D87" s="15" t="str">
        <f t="shared" si="3"/>
        <v>Entrenador de Iniciación, Habilidades y Destrezas</v>
      </c>
      <c r="E87" s="15" t="s">
        <v>49</v>
      </c>
      <c r="F87" s="18">
        <v>0</v>
      </c>
      <c r="G87" s="18">
        <v>0</v>
      </c>
      <c r="H87" s="18">
        <v>2900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23">
        <f t="shared" si="1"/>
        <v>2900</v>
      </c>
      <c r="P87" s="18">
        <v>0</v>
      </c>
      <c r="Q87" s="23">
        <f t="shared" si="2"/>
        <v>2900</v>
      </c>
      <c r="R87" s="18">
        <v>0</v>
      </c>
      <c r="S87" s="24" t="s">
        <v>133</v>
      </c>
      <c r="T87" s="15" t="s">
        <v>120</v>
      </c>
      <c r="U87" t="s">
        <v>134</v>
      </c>
      <c r="V87" t="s">
        <v>135</v>
      </c>
    </row>
    <row r="88" spans="1:22" ht="45" x14ac:dyDescent="0.25">
      <c r="A88" s="13">
        <f t="shared" si="4"/>
        <v>77</v>
      </c>
      <c r="B88" s="22" t="s">
        <v>128</v>
      </c>
      <c r="C88" s="15" t="s">
        <v>150</v>
      </c>
      <c r="D88" s="15" t="str">
        <f t="shared" si="3"/>
        <v>Entrenadora de Transición de iniciación a Carrera</v>
      </c>
      <c r="E88" s="15" t="s">
        <v>49</v>
      </c>
      <c r="F88" s="18">
        <v>0</v>
      </c>
      <c r="G88" s="18">
        <v>0</v>
      </c>
      <c r="H88" s="18">
        <v>2700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23">
        <f t="shared" si="1"/>
        <v>2700</v>
      </c>
      <c r="P88" s="18">
        <v>0</v>
      </c>
      <c r="Q88" s="23">
        <f t="shared" si="2"/>
        <v>2700</v>
      </c>
      <c r="R88" s="18">
        <v>0</v>
      </c>
      <c r="S88" s="24" t="s">
        <v>148</v>
      </c>
      <c r="T88" s="15" t="s">
        <v>118</v>
      </c>
      <c r="U88" t="s">
        <v>134</v>
      </c>
      <c r="V88" t="s">
        <v>135</v>
      </c>
    </row>
    <row r="89" spans="1:22" ht="30" x14ac:dyDescent="0.25">
      <c r="A89" s="13">
        <f t="shared" si="4"/>
        <v>78</v>
      </c>
      <c r="B89" s="22" t="s">
        <v>128</v>
      </c>
      <c r="C89" s="15" t="s">
        <v>151</v>
      </c>
      <c r="D89" s="15" t="str">
        <f t="shared" si="3"/>
        <v>Entrenador de Iniciación, Habilidades y Destrezas</v>
      </c>
      <c r="E89" s="15" t="s">
        <v>57</v>
      </c>
      <c r="F89" s="18">
        <v>0</v>
      </c>
      <c r="G89" s="18">
        <v>0</v>
      </c>
      <c r="H89" s="18">
        <v>2800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23">
        <f t="shared" si="1"/>
        <v>2800</v>
      </c>
      <c r="P89" s="18">
        <v>0</v>
      </c>
      <c r="Q89" s="23">
        <f t="shared" si="2"/>
        <v>2800</v>
      </c>
      <c r="R89" s="18">
        <v>0</v>
      </c>
      <c r="S89" s="24" t="s">
        <v>133</v>
      </c>
      <c r="T89" s="15" t="s">
        <v>120</v>
      </c>
      <c r="U89" t="s">
        <v>134</v>
      </c>
      <c r="V89" t="s">
        <v>135</v>
      </c>
    </row>
    <row r="90" spans="1:22" ht="45" x14ac:dyDescent="0.25">
      <c r="A90" s="13">
        <f t="shared" si="4"/>
        <v>79</v>
      </c>
      <c r="B90" s="22" t="s">
        <v>128</v>
      </c>
      <c r="C90" s="15" t="s">
        <v>152</v>
      </c>
      <c r="D90" s="15" t="str">
        <f t="shared" si="3"/>
        <v>Entrenadora de Iniciación, Habilidades y Destrezas</v>
      </c>
      <c r="E90" s="15" t="s">
        <v>57</v>
      </c>
      <c r="F90" s="18">
        <v>0</v>
      </c>
      <c r="G90" s="18">
        <v>0</v>
      </c>
      <c r="H90" s="18">
        <v>2500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23">
        <f t="shared" si="1"/>
        <v>2500</v>
      </c>
      <c r="P90" s="18">
        <v>0</v>
      </c>
      <c r="Q90" s="23">
        <f t="shared" si="2"/>
        <v>2500</v>
      </c>
      <c r="R90" s="18">
        <v>0</v>
      </c>
      <c r="S90" s="24" t="s">
        <v>133</v>
      </c>
      <c r="T90" s="15" t="s">
        <v>118</v>
      </c>
      <c r="U90" t="s">
        <v>134</v>
      </c>
      <c r="V90" t="s">
        <v>135</v>
      </c>
    </row>
    <row r="91" spans="1:22" ht="30" x14ac:dyDescent="0.25">
      <c r="A91" s="13">
        <f t="shared" si="4"/>
        <v>80</v>
      </c>
      <c r="B91" s="22" t="s">
        <v>128</v>
      </c>
      <c r="C91" s="15" t="s">
        <v>153</v>
      </c>
      <c r="D91" s="15" t="str">
        <f t="shared" si="3"/>
        <v>Entrenador de Hockey en linea</v>
      </c>
      <c r="E91" s="15" t="s">
        <v>57</v>
      </c>
      <c r="F91" s="18">
        <v>0</v>
      </c>
      <c r="G91" s="18">
        <v>0</v>
      </c>
      <c r="H91" s="18">
        <v>2700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23">
        <f t="shared" si="1"/>
        <v>2700</v>
      </c>
      <c r="P91" s="18">
        <v>0</v>
      </c>
      <c r="Q91" s="23">
        <f t="shared" si="2"/>
        <v>2700</v>
      </c>
      <c r="R91" s="18">
        <v>0</v>
      </c>
      <c r="S91" s="24" t="s">
        <v>154</v>
      </c>
      <c r="T91" s="15" t="s">
        <v>120</v>
      </c>
      <c r="U91" t="s">
        <v>134</v>
      </c>
      <c r="V91" t="s">
        <v>135</v>
      </c>
    </row>
    <row r="92" spans="1:22" ht="30" x14ac:dyDescent="0.25">
      <c r="A92" s="13">
        <f t="shared" si="4"/>
        <v>81</v>
      </c>
      <c r="B92" s="22" t="s">
        <v>128</v>
      </c>
      <c r="C92" s="15" t="s">
        <v>155</v>
      </c>
      <c r="D92" s="15" t="str">
        <f t="shared" si="3"/>
        <v>Entrenadora de Artistico</v>
      </c>
      <c r="E92" s="15" t="s">
        <v>57</v>
      </c>
      <c r="F92" s="18">
        <v>0</v>
      </c>
      <c r="G92" s="18">
        <v>0</v>
      </c>
      <c r="H92" s="18">
        <v>1900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23">
        <f t="shared" si="1"/>
        <v>1900</v>
      </c>
      <c r="P92" s="18">
        <v>0</v>
      </c>
      <c r="Q92" s="23">
        <f t="shared" si="2"/>
        <v>1900</v>
      </c>
      <c r="R92" s="18">
        <v>0</v>
      </c>
      <c r="S92" s="24" t="s">
        <v>139</v>
      </c>
      <c r="T92" s="14" t="s">
        <v>118</v>
      </c>
      <c r="U92" t="s">
        <v>134</v>
      </c>
      <c r="V92" t="s">
        <v>135</v>
      </c>
    </row>
    <row r="93" spans="1:22" ht="30" x14ac:dyDescent="0.25">
      <c r="A93" s="13">
        <f t="shared" si="4"/>
        <v>82</v>
      </c>
      <c r="B93" s="22" t="s">
        <v>128</v>
      </c>
      <c r="C93" s="15" t="s">
        <v>156</v>
      </c>
      <c r="D93" s="15" t="str">
        <f t="shared" si="3"/>
        <v>Entrenador de Carrera</v>
      </c>
      <c r="E93" s="15" t="s">
        <v>89</v>
      </c>
      <c r="F93" s="18">
        <v>0</v>
      </c>
      <c r="G93" s="18">
        <v>0</v>
      </c>
      <c r="H93" s="18">
        <v>3000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23">
        <f t="shared" si="1"/>
        <v>3000</v>
      </c>
      <c r="P93" s="18">
        <v>0</v>
      </c>
      <c r="Q93" s="23">
        <f t="shared" si="2"/>
        <v>3000</v>
      </c>
      <c r="R93" s="18">
        <v>0</v>
      </c>
      <c r="S93" s="24" t="s">
        <v>137</v>
      </c>
      <c r="T93" s="14" t="s">
        <v>120</v>
      </c>
      <c r="U93" t="s">
        <v>134</v>
      </c>
      <c r="V93" t="s">
        <v>135</v>
      </c>
    </row>
    <row r="94" spans="1:22" ht="30" x14ac:dyDescent="0.25">
      <c r="A94" s="13">
        <f t="shared" si="4"/>
        <v>83</v>
      </c>
      <c r="B94" s="22" t="s">
        <v>128</v>
      </c>
      <c r="C94" s="15" t="s">
        <v>157</v>
      </c>
      <c r="D94" s="15" t="str">
        <f t="shared" si="3"/>
        <v>Entrenadora de Carrera</v>
      </c>
      <c r="E94" s="15" t="s">
        <v>81</v>
      </c>
      <c r="F94" s="18">
        <v>0</v>
      </c>
      <c r="G94" s="18">
        <v>0</v>
      </c>
      <c r="H94" s="18">
        <v>2600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23">
        <f t="shared" si="1"/>
        <v>2600</v>
      </c>
      <c r="P94" s="18">
        <v>0</v>
      </c>
      <c r="Q94" s="23">
        <f t="shared" si="2"/>
        <v>2600</v>
      </c>
      <c r="R94" s="18">
        <v>0</v>
      </c>
      <c r="S94" s="24" t="s">
        <v>137</v>
      </c>
      <c r="T94" s="14" t="s">
        <v>118</v>
      </c>
      <c r="U94" t="s">
        <v>134</v>
      </c>
      <c r="V94" t="s">
        <v>135</v>
      </c>
    </row>
    <row r="95" spans="1:22" ht="45" x14ac:dyDescent="0.25">
      <c r="A95" s="13">
        <f t="shared" si="4"/>
        <v>84</v>
      </c>
      <c r="B95" s="22" t="s">
        <v>128</v>
      </c>
      <c r="C95" s="15" t="s">
        <v>158</v>
      </c>
      <c r="D95" s="15" t="str">
        <f t="shared" si="3"/>
        <v>Entrenadora de Iniciación, Habilidades y Destrezas</v>
      </c>
      <c r="E95" s="15" t="s">
        <v>73</v>
      </c>
      <c r="F95" s="18">
        <v>0</v>
      </c>
      <c r="G95" s="18">
        <v>0</v>
      </c>
      <c r="H95" s="18">
        <v>1900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23">
        <f t="shared" si="1"/>
        <v>1900</v>
      </c>
      <c r="P95" s="18">
        <v>0</v>
      </c>
      <c r="Q95" s="23">
        <f t="shared" si="2"/>
        <v>1900</v>
      </c>
      <c r="R95" s="18">
        <v>0</v>
      </c>
      <c r="S95" s="24" t="s">
        <v>133</v>
      </c>
      <c r="T95" s="14" t="s">
        <v>118</v>
      </c>
      <c r="U95" t="s">
        <v>134</v>
      </c>
      <c r="V95" t="s">
        <v>135</v>
      </c>
    </row>
    <row r="96" spans="1:22" ht="30" x14ac:dyDescent="0.3">
      <c r="A96" s="13">
        <f t="shared" si="4"/>
        <v>85</v>
      </c>
      <c r="B96" s="22" t="s">
        <v>128</v>
      </c>
      <c r="C96" s="15" t="s">
        <v>159</v>
      </c>
      <c r="D96" s="15" t="str">
        <f t="shared" si="3"/>
        <v>Entrenadora de Carrera</v>
      </c>
      <c r="E96" s="15" t="s">
        <v>73</v>
      </c>
      <c r="F96" s="18">
        <v>0</v>
      </c>
      <c r="G96" s="18">
        <v>0</v>
      </c>
      <c r="H96" s="18">
        <v>2600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23">
        <f t="shared" si="1"/>
        <v>2600</v>
      </c>
      <c r="P96" s="18">
        <v>0</v>
      </c>
      <c r="Q96" s="23">
        <f t="shared" si="2"/>
        <v>2600</v>
      </c>
      <c r="R96" s="18">
        <v>0</v>
      </c>
      <c r="S96" s="25" t="s">
        <v>137</v>
      </c>
      <c r="T96" s="14" t="s">
        <v>118</v>
      </c>
      <c r="U96" t="s">
        <v>134</v>
      </c>
      <c r="V96" t="s">
        <v>135</v>
      </c>
    </row>
    <row r="97" spans="1:22" ht="45" x14ac:dyDescent="0.25">
      <c r="A97" s="13">
        <f t="shared" si="4"/>
        <v>86</v>
      </c>
      <c r="B97" s="22" t="s">
        <v>128</v>
      </c>
      <c r="C97" s="15" t="s">
        <v>160</v>
      </c>
      <c r="D97" s="15" t="str">
        <f t="shared" si="3"/>
        <v>Entrenadora de Iniciación, Habilidades y Destrezas</v>
      </c>
      <c r="E97" s="15" t="s">
        <v>65</v>
      </c>
      <c r="F97" s="18">
        <v>0</v>
      </c>
      <c r="G97" s="18">
        <v>0</v>
      </c>
      <c r="H97" s="18">
        <v>2200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23">
        <f t="shared" si="1"/>
        <v>2200</v>
      </c>
      <c r="P97" s="18">
        <v>0</v>
      </c>
      <c r="Q97" s="23">
        <f t="shared" si="2"/>
        <v>2200</v>
      </c>
      <c r="R97" s="18">
        <v>0</v>
      </c>
      <c r="S97" s="24" t="s">
        <v>133</v>
      </c>
      <c r="T97" s="14" t="s">
        <v>118</v>
      </c>
      <c r="U97" t="s">
        <v>134</v>
      </c>
      <c r="V97" t="s">
        <v>135</v>
      </c>
    </row>
    <row r="98" spans="1:22" ht="30" x14ac:dyDescent="0.25">
      <c r="A98" s="13">
        <f t="shared" si="4"/>
        <v>87</v>
      </c>
      <c r="B98" s="22" t="s">
        <v>128</v>
      </c>
      <c r="C98" s="15" t="s">
        <v>161</v>
      </c>
      <c r="D98" s="15" t="str">
        <f t="shared" si="3"/>
        <v>Entrenador de Iniciación, Habilidades y Destrezas</v>
      </c>
      <c r="E98" s="15" t="s">
        <v>77</v>
      </c>
      <c r="F98" s="18">
        <v>0</v>
      </c>
      <c r="G98" s="18">
        <v>0</v>
      </c>
      <c r="H98" s="18">
        <v>1900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23">
        <f t="shared" si="1"/>
        <v>1900</v>
      </c>
      <c r="P98" s="18">
        <v>0</v>
      </c>
      <c r="Q98" s="23">
        <f t="shared" si="2"/>
        <v>1900</v>
      </c>
      <c r="R98" s="18">
        <v>0</v>
      </c>
      <c r="S98" s="24" t="s">
        <v>133</v>
      </c>
      <c r="T98" s="14" t="s">
        <v>120</v>
      </c>
      <c r="U98" t="s">
        <v>134</v>
      </c>
      <c r="V98" t="s">
        <v>135</v>
      </c>
    </row>
    <row r="99" spans="1:22" ht="30.75" customHeight="1" x14ac:dyDescent="0.3">
      <c r="A99" s="13">
        <f t="shared" si="4"/>
        <v>88</v>
      </c>
      <c r="B99" s="22" t="s">
        <v>128</v>
      </c>
      <c r="C99" s="15" t="s">
        <v>162</v>
      </c>
      <c r="D99" s="15" t="str">
        <f t="shared" si="3"/>
        <v>Entrenador de Velocidad y Fondo</v>
      </c>
      <c r="E99" s="15" t="s">
        <v>93</v>
      </c>
      <c r="F99" s="18">
        <v>0</v>
      </c>
      <c r="G99" s="18">
        <v>0</v>
      </c>
      <c r="H99" s="18">
        <v>6500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23">
        <f t="shared" si="1"/>
        <v>6500</v>
      </c>
      <c r="P99" s="18">
        <v>0</v>
      </c>
      <c r="Q99" s="23">
        <f t="shared" si="2"/>
        <v>6500</v>
      </c>
      <c r="R99" s="18">
        <v>0</v>
      </c>
      <c r="S99" s="25" t="s">
        <v>163</v>
      </c>
      <c r="T99" s="14" t="s">
        <v>120</v>
      </c>
      <c r="U99" t="s">
        <v>134</v>
      </c>
      <c r="V99" t="s">
        <v>135</v>
      </c>
    </row>
    <row r="100" spans="1:22" ht="30.75" customHeight="1" x14ac:dyDescent="0.3">
      <c r="A100" s="13">
        <f t="shared" si="4"/>
        <v>89</v>
      </c>
      <c r="B100" s="22" t="s">
        <v>128</v>
      </c>
      <c r="C100" s="15" t="s">
        <v>164</v>
      </c>
      <c r="D100" s="15" t="str">
        <f t="shared" si="3"/>
        <v>Entrenador de Skateboarding</v>
      </c>
      <c r="E100" s="15" t="s">
        <v>93</v>
      </c>
      <c r="F100" s="18">
        <v>0</v>
      </c>
      <c r="G100" s="18">
        <v>0</v>
      </c>
      <c r="H100" s="18">
        <v>1600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23">
        <f t="shared" si="1"/>
        <v>1600</v>
      </c>
      <c r="P100" s="18">
        <v>0</v>
      </c>
      <c r="Q100" s="23">
        <f t="shared" si="2"/>
        <v>1600</v>
      </c>
      <c r="R100" s="18">
        <v>0</v>
      </c>
      <c r="S100" s="25" t="s">
        <v>165</v>
      </c>
      <c r="T100" s="14" t="s">
        <v>120</v>
      </c>
      <c r="U100" t="s">
        <v>134</v>
      </c>
      <c r="V100" t="s">
        <v>135</v>
      </c>
    </row>
    <row r="101" spans="1:22" ht="30.75" customHeight="1" x14ac:dyDescent="0.3">
      <c r="A101" s="13">
        <f t="shared" si="4"/>
        <v>90</v>
      </c>
      <c r="B101" s="22" t="s">
        <v>128</v>
      </c>
      <c r="C101" s="15" t="s">
        <v>166</v>
      </c>
      <c r="D101" s="15" t="str">
        <f t="shared" si="3"/>
        <v>Entrenadora de Artistico</v>
      </c>
      <c r="E101" s="15" t="s">
        <v>49</v>
      </c>
      <c r="F101" s="18">
        <v>0</v>
      </c>
      <c r="G101" s="18">
        <v>0</v>
      </c>
      <c r="H101" s="18">
        <v>2600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23">
        <f t="shared" si="1"/>
        <v>2600</v>
      </c>
      <c r="P101" s="18">
        <v>0</v>
      </c>
      <c r="Q101" s="23">
        <f t="shared" si="2"/>
        <v>2600</v>
      </c>
      <c r="R101" s="18">
        <v>0</v>
      </c>
      <c r="S101" s="25" t="s">
        <v>139</v>
      </c>
      <c r="T101" s="14" t="s">
        <v>118</v>
      </c>
      <c r="U101" t="s">
        <v>134</v>
      </c>
      <c r="V101" t="s">
        <v>135</v>
      </c>
    </row>
    <row r="102" spans="1:22" ht="30.75" customHeight="1" x14ac:dyDescent="0.3">
      <c r="A102" s="13">
        <f t="shared" si="4"/>
        <v>91</v>
      </c>
      <c r="B102" s="22" t="s">
        <v>128</v>
      </c>
      <c r="C102" s="15" t="s">
        <v>167</v>
      </c>
      <c r="D102" s="15" t="s">
        <v>168</v>
      </c>
      <c r="E102" s="15" t="s">
        <v>93</v>
      </c>
      <c r="F102" s="18">
        <v>0</v>
      </c>
      <c r="G102" s="18">
        <v>0</v>
      </c>
      <c r="H102" s="18">
        <v>6750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23">
        <f t="shared" si="1"/>
        <v>6750</v>
      </c>
      <c r="P102" s="18">
        <v>0</v>
      </c>
      <c r="Q102" s="23">
        <f t="shared" si="2"/>
        <v>6750</v>
      </c>
      <c r="R102" s="18">
        <v>0</v>
      </c>
      <c r="S102" s="26"/>
      <c r="T102" s="27"/>
    </row>
    <row r="103" spans="1:22" ht="30.75" customHeight="1" x14ac:dyDescent="0.25">
      <c r="A103" s="13">
        <f t="shared" si="4"/>
        <v>92</v>
      </c>
      <c r="B103" s="22" t="s">
        <v>169</v>
      </c>
      <c r="C103" s="15" t="s">
        <v>170</v>
      </c>
      <c r="D103" s="14" t="s">
        <v>171</v>
      </c>
      <c r="E103" s="15" t="s">
        <v>93</v>
      </c>
      <c r="F103" s="18">
        <v>0</v>
      </c>
      <c r="G103" s="18">
        <v>0</v>
      </c>
      <c r="H103" s="18">
        <v>10900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23">
        <f t="shared" si="1"/>
        <v>10900</v>
      </c>
      <c r="P103" s="18">
        <v>0</v>
      </c>
      <c r="Q103" s="23">
        <f t="shared" si="2"/>
        <v>10900</v>
      </c>
      <c r="R103" s="18">
        <v>0</v>
      </c>
    </row>
    <row r="104" spans="1:22" ht="75" x14ac:dyDescent="0.25">
      <c r="A104" s="13">
        <f t="shared" si="4"/>
        <v>93</v>
      </c>
      <c r="B104" s="22" t="s">
        <v>172</v>
      </c>
      <c r="C104" s="15" t="s">
        <v>173</v>
      </c>
      <c r="D104" s="15" t="s">
        <v>174</v>
      </c>
      <c r="E104" s="15" t="s">
        <v>93</v>
      </c>
      <c r="F104" s="18">
        <v>0</v>
      </c>
      <c r="G104" s="18">
        <v>0</v>
      </c>
      <c r="H104" s="18">
        <v>24030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23">
        <f t="shared" si="1"/>
        <v>24030</v>
      </c>
      <c r="P104" s="18">
        <v>0</v>
      </c>
      <c r="Q104" s="23">
        <f t="shared" si="2"/>
        <v>24030</v>
      </c>
      <c r="R104" s="18">
        <v>0</v>
      </c>
    </row>
    <row r="105" spans="1:22" ht="30" x14ac:dyDescent="0.25">
      <c r="A105" s="13">
        <f t="shared" si="4"/>
        <v>94</v>
      </c>
      <c r="B105" s="22">
        <v>189</v>
      </c>
      <c r="C105" s="28" t="s">
        <v>175</v>
      </c>
      <c r="D105" s="15" t="s">
        <v>176</v>
      </c>
      <c r="E105" s="15" t="s">
        <v>93</v>
      </c>
      <c r="F105" s="18">
        <v>0</v>
      </c>
      <c r="G105" s="18">
        <v>0</v>
      </c>
      <c r="H105" s="18">
        <v>3500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23">
        <f t="shared" si="1"/>
        <v>3500</v>
      </c>
      <c r="P105" s="18">
        <v>0</v>
      </c>
      <c r="Q105" s="23">
        <f t="shared" si="2"/>
        <v>3500</v>
      </c>
      <c r="R105" s="18">
        <v>0</v>
      </c>
    </row>
    <row r="106" spans="1:22" ht="15.75" thickBot="1" x14ac:dyDescent="0.3">
      <c r="A106" s="29"/>
      <c r="B106" s="30"/>
      <c r="C106" s="31"/>
      <c r="D106" s="32"/>
      <c r="E106" s="30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3"/>
    </row>
  </sheetData>
  <mergeCells count="25">
    <mergeCell ref="E57:E61"/>
    <mergeCell ref="E39:E41"/>
    <mergeCell ref="E42:E44"/>
    <mergeCell ref="E45:E47"/>
    <mergeCell ref="E48:E50"/>
    <mergeCell ref="E51:E53"/>
    <mergeCell ref="E54:E56"/>
    <mergeCell ref="E21:E23"/>
    <mergeCell ref="E24:E26"/>
    <mergeCell ref="E27:E29"/>
    <mergeCell ref="E30:E32"/>
    <mergeCell ref="E33:E35"/>
    <mergeCell ref="E36:E38"/>
    <mergeCell ref="A7:R7"/>
    <mergeCell ref="A8:R8"/>
    <mergeCell ref="A10:R10"/>
    <mergeCell ref="E12:E14"/>
    <mergeCell ref="E15:E17"/>
    <mergeCell ref="E18:E20"/>
    <mergeCell ref="A1:R1"/>
    <mergeCell ref="A2:R2"/>
    <mergeCell ref="A3:R3"/>
    <mergeCell ref="A4:R4"/>
    <mergeCell ref="A5:R5"/>
    <mergeCell ref="A6:R6"/>
  </mergeCells>
  <pageMargins left="0.19685039370078741" right="0.19685039370078741" top="0.39370078740157483" bottom="0.39370078740157483" header="0.31496062992125984" footer="0.31496062992125984"/>
  <pageSetup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870A6-527B-4B07-801A-00B2740C2449}">
  <dimension ref="A1:H31"/>
  <sheetViews>
    <sheetView workbookViewId="0">
      <selection activeCell="A4" sqref="A4:R4"/>
    </sheetView>
  </sheetViews>
  <sheetFormatPr baseColWidth="10" defaultRowHeight="15" x14ac:dyDescent="0.25"/>
  <cols>
    <col min="1" max="1" width="12.7109375" style="34" customWidth="1"/>
    <col min="2" max="2" width="10.7109375" customWidth="1"/>
    <col min="3" max="3" width="15.7109375" bestFit="1" customWidth="1"/>
    <col min="4" max="4" width="56.42578125" style="60" customWidth="1"/>
    <col min="5" max="5" width="19" customWidth="1"/>
    <col min="6" max="6" width="30.7109375" customWidth="1"/>
    <col min="7" max="8" width="14.7109375" customWidth="1"/>
  </cols>
  <sheetData>
    <row r="1" spans="1:8" ht="15.75" x14ac:dyDescent="0.25">
      <c r="A1" s="1" t="str">
        <f>+'4. MARZO'!A1:R1</f>
        <v>ENTIDAD: Federación Deportiva Nacional de Patinaje de Guatemala</v>
      </c>
      <c r="B1" s="1"/>
      <c r="C1" s="1"/>
      <c r="D1" s="1"/>
      <c r="E1" s="1"/>
      <c r="F1" s="1"/>
      <c r="G1" s="1"/>
      <c r="H1" s="1"/>
    </row>
    <row r="2" spans="1:8" ht="15.75" x14ac:dyDescent="0.25">
      <c r="A2" s="1" t="str">
        <f>+'4. MARZO'!A2:R2</f>
        <v>DIRECCIÓN: 7ma avenida 7-10 zona 13 Interior Domo Polideportivo</v>
      </c>
      <c r="B2" s="1"/>
      <c r="C2" s="1"/>
      <c r="D2" s="1"/>
      <c r="E2" s="1"/>
      <c r="F2" s="1"/>
      <c r="G2" s="1"/>
      <c r="H2" s="1"/>
    </row>
    <row r="3" spans="1:8" ht="15.75" customHeight="1" x14ac:dyDescent="0.25">
      <c r="A3" s="1" t="str">
        <f>+'4. MARZO'!A3:R3</f>
        <v>HORARIO DE ATENCIÓN: 8:00 a 16:00</v>
      </c>
      <c r="B3" s="1"/>
      <c r="C3" s="1"/>
      <c r="D3" s="1"/>
      <c r="E3" s="1"/>
      <c r="F3" s="1"/>
      <c r="G3" s="1"/>
      <c r="H3" s="1"/>
    </row>
    <row r="4" spans="1:8" ht="15.75" x14ac:dyDescent="0.25">
      <c r="A4" s="1" t="str">
        <f>+'4. MARZO'!A4:R4</f>
        <v>TELÉFONO: 2445-4183</v>
      </c>
      <c r="B4" s="1"/>
      <c r="C4" s="1"/>
      <c r="D4" s="1"/>
      <c r="E4" s="1"/>
      <c r="F4" s="1"/>
      <c r="G4" s="1"/>
      <c r="H4" s="1"/>
    </row>
    <row r="5" spans="1:8" ht="15.75" x14ac:dyDescent="0.25">
      <c r="A5" s="1" t="str">
        <f>+'4. MARZO'!A5:R5</f>
        <v>DIRECTOR: Eilyn Alejandra Morales Ramirez</v>
      </c>
      <c r="B5" s="1"/>
      <c r="C5" s="1"/>
      <c r="D5" s="1"/>
      <c r="E5" s="1"/>
      <c r="F5" s="1"/>
      <c r="G5" s="1"/>
      <c r="H5" s="1"/>
    </row>
    <row r="6" spans="1:8" ht="15.75" x14ac:dyDescent="0.25">
      <c r="A6" s="1" t="str">
        <f>+'4. MARZO'!A6:R6</f>
        <v>ENCARGADO DE ACTUALIZACIÓN:</v>
      </c>
      <c r="B6" s="1"/>
      <c r="C6" s="1"/>
      <c r="D6" s="1"/>
      <c r="E6" s="1"/>
      <c r="F6" s="1"/>
      <c r="G6" s="1"/>
      <c r="H6" s="1"/>
    </row>
    <row r="7" spans="1:8" ht="15.75" x14ac:dyDescent="0.25">
      <c r="A7" s="1" t="str">
        <f>+'4. MARZO'!A7:R7</f>
        <v>FECHA DE ACTUALIZACIÓN: 03 de abril de 2024</v>
      </c>
      <c r="B7" s="1"/>
      <c r="C7" s="1"/>
      <c r="D7" s="1"/>
      <c r="E7" s="1"/>
      <c r="F7" s="1"/>
      <c r="G7" s="1"/>
      <c r="H7" s="1"/>
    </row>
    <row r="8" spans="1:8" ht="15.75" x14ac:dyDescent="0.25">
      <c r="A8" s="1" t="str">
        <f>+'4. MARZO'!A8:R8</f>
        <v>CORRESPONDE AL MES DE: Marzo 2024</v>
      </c>
      <c r="B8" s="1"/>
      <c r="C8" s="1"/>
      <c r="D8" s="1"/>
      <c r="E8" s="1"/>
      <c r="F8" s="1"/>
      <c r="G8" s="1"/>
      <c r="H8" s="1"/>
    </row>
    <row r="9" spans="1:8" ht="15.75" x14ac:dyDescent="0.25">
      <c r="A9" s="35"/>
      <c r="B9" s="35"/>
      <c r="C9" s="35"/>
      <c r="D9" s="36"/>
      <c r="E9" s="35"/>
      <c r="F9" s="35"/>
      <c r="G9" s="35"/>
      <c r="H9" s="35"/>
    </row>
    <row r="10" spans="1:8" ht="21" customHeight="1" thickBot="1" x14ac:dyDescent="0.4">
      <c r="A10" s="37" t="s">
        <v>177</v>
      </c>
      <c r="B10" s="37"/>
      <c r="C10" s="37"/>
      <c r="D10" s="37"/>
      <c r="E10" s="37"/>
      <c r="F10" s="37"/>
      <c r="G10" s="37"/>
      <c r="H10" s="37"/>
    </row>
    <row r="11" spans="1:8" ht="30.75" thickBot="1" x14ac:dyDescent="0.3">
      <c r="A11" s="38" t="s">
        <v>178</v>
      </c>
      <c r="B11" s="39" t="s">
        <v>179</v>
      </c>
      <c r="C11" s="39" t="s">
        <v>180</v>
      </c>
      <c r="D11" s="39" t="s">
        <v>181</v>
      </c>
      <c r="E11" s="39" t="s">
        <v>182</v>
      </c>
      <c r="F11" s="40" t="s">
        <v>183</v>
      </c>
      <c r="G11" s="39" t="s">
        <v>184</v>
      </c>
      <c r="H11" s="41" t="s">
        <v>185</v>
      </c>
    </row>
    <row r="12" spans="1:8" ht="29.25" customHeight="1" x14ac:dyDescent="0.25">
      <c r="A12" s="42" t="s">
        <v>186</v>
      </c>
      <c r="B12" s="43">
        <v>45364</v>
      </c>
      <c r="C12" s="43">
        <v>45369</v>
      </c>
      <c r="D12" s="15" t="s">
        <v>187</v>
      </c>
      <c r="E12" s="44" t="s">
        <v>188</v>
      </c>
      <c r="F12" s="45" t="s">
        <v>189</v>
      </c>
      <c r="G12" s="46">
        <v>0</v>
      </c>
      <c r="H12" s="18">
        <v>10065.26</v>
      </c>
    </row>
    <row r="13" spans="1:8" ht="29.25" customHeight="1" x14ac:dyDescent="0.25">
      <c r="A13" s="42" t="s">
        <v>186</v>
      </c>
      <c r="B13" s="43">
        <v>45364</v>
      </c>
      <c r="C13" s="43">
        <v>45369</v>
      </c>
      <c r="D13" s="15" t="s">
        <v>190</v>
      </c>
      <c r="E13" s="44" t="s">
        <v>188</v>
      </c>
      <c r="F13" s="45"/>
      <c r="G13" s="46">
        <v>0</v>
      </c>
      <c r="H13" s="18">
        <v>16104.42</v>
      </c>
    </row>
    <row r="14" spans="1:8" x14ac:dyDescent="0.25">
      <c r="A14" s="47" t="s">
        <v>191</v>
      </c>
      <c r="B14" s="48">
        <v>45352</v>
      </c>
      <c r="C14" s="48">
        <v>45359</v>
      </c>
      <c r="D14" s="17" t="s">
        <v>92</v>
      </c>
      <c r="E14" s="44" t="s">
        <v>192</v>
      </c>
      <c r="F14" s="45" t="s">
        <v>193</v>
      </c>
      <c r="G14" s="46">
        <v>0</v>
      </c>
      <c r="H14" s="49">
        <v>3600</v>
      </c>
    </row>
    <row r="15" spans="1:8" x14ac:dyDescent="0.25">
      <c r="A15" s="50"/>
      <c r="B15" s="51"/>
      <c r="C15" s="51"/>
      <c r="D15" s="19"/>
      <c r="E15" s="44" t="s">
        <v>194</v>
      </c>
      <c r="F15" s="45"/>
      <c r="G15" s="46">
        <v>0</v>
      </c>
      <c r="H15" s="52"/>
    </row>
    <row r="16" spans="1:8" x14ac:dyDescent="0.25">
      <c r="A16" s="50"/>
      <c r="B16" s="51"/>
      <c r="C16" s="51"/>
      <c r="D16" s="19"/>
      <c r="E16" s="44" t="s">
        <v>195</v>
      </c>
      <c r="F16" s="45"/>
      <c r="G16" s="46">
        <v>0</v>
      </c>
      <c r="H16" s="52"/>
    </row>
    <row r="17" spans="1:8" x14ac:dyDescent="0.25">
      <c r="A17" s="50"/>
      <c r="B17" s="51"/>
      <c r="C17" s="51"/>
      <c r="D17" s="19"/>
      <c r="E17" s="44" t="s">
        <v>196</v>
      </c>
      <c r="F17" s="45"/>
      <c r="G17" s="46">
        <v>0</v>
      </c>
      <c r="H17" s="52"/>
    </row>
    <row r="18" spans="1:8" x14ac:dyDescent="0.25">
      <c r="A18" s="50"/>
      <c r="B18" s="51"/>
      <c r="C18" s="51"/>
      <c r="D18" s="19"/>
      <c r="E18" s="44" t="s">
        <v>197</v>
      </c>
      <c r="F18" s="45"/>
      <c r="G18" s="46">
        <v>0</v>
      </c>
      <c r="H18" s="52"/>
    </row>
    <row r="19" spans="1:8" x14ac:dyDescent="0.25">
      <c r="A19" s="53"/>
      <c r="B19" s="54"/>
      <c r="C19" s="54"/>
      <c r="D19" s="20"/>
      <c r="E19" s="44" t="s">
        <v>198</v>
      </c>
      <c r="F19" s="45"/>
      <c r="G19" s="46">
        <v>0</v>
      </c>
      <c r="H19" s="55"/>
    </row>
    <row r="20" spans="1:8" x14ac:dyDescent="0.25">
      <c r="A20" s="47" t="s">
        <v>191</v>
      </c>
      <c r="B20" s="48">
        <v>45352</v>
      </c>
      <c r="C20" s="48">
        <v>45359</v>
      </c>
      <c r="D20" s="17" t="s">
        <v>124</v>
      </c>
      <c r="E20" s="44" t="s">
        <v>192</v>
      </c>
      <c r="F20" s="45"/>
      <c r="G20" s="46">
        <v>0</v>
      </c>
      <c r="H20" s="49">
        <v>3000</v>
      </c>
    </row>
    <row r="21" spans="1:8" x14ac:dyDescent="0.25">
      <c r="A21" s="50"/>
      <c r="B21" s="51"/>
      <c r="C21" s="51"/>
      <c r="D21" s="19"/>
      <c r="E21" s="44" t="s">
        <v>194</v>
      </c>
      <c r="F21" s="45"/>
      <c r="G21" s="46">
        <v>0</v>
      </c>
      <c r="H21" s="52"/>
    </row>
    <row r="22" spans="1:8" x14ac:dyDescent="0.25">
      <c r="A22" s="50"/>
      <c r="B22" s="51"/>
      <c r="C22" s="51"/>
      <c r="D22" s="19"/>
      <c r="E22" s="44" t="s">
        <v>195</v>
      </c>
      <c r="F22" s="45"/>
      <c r="G22" s="46">
        <v>0</v>
      </c>
      <c r="H22" s="52"/>
    </row>
    <row r="23" spans="1:8" x14ac:dyDescent="0.25">
      <c r="A23" s="50"/>
      <c r="B23" s="51"/>
      <c r="C23" s="51"/>
      <c r="D23" s="19"/>
      <c r="E23" s="44" t="s">
        <v>196</v>
      </c>
      <c r="F23" s="45"/>
      <c r="G23" s="46">
        <v>0</v>
      </c>
      <c r="H23" s="52"/>
    </row>
    <row r="24" spans="1:8" x14ac:dyDescent="0.25">
      <c r="A24" s="50"/>
      <c r="B24" s="51"/>
      <c r="C24" s="51"/>
      <c r="D24" s="19"/>
      <c r="E24" s="44" t="s">
        <v>197</v>
      </c>
      <c r="F24" s="45"/>
      <c r="G24" s="46">
        <v>0</v>
      </c>
      <c r="H24" s="52"/>
    </row>
    <row r="25" spans="1:8" x14ac:dyDescent="0.25">
      <c r="A25" s="53"/>
      <c r="B25" s="54"/>
      <c r="C25" s="54"/>
      <c r="D25" s="20"/>
      <c r="E25" s="44" t="s">
        <v>198</v>
      </c>
      <c r="F25" s="45"/>
      <c r="G25" s="46">
        <v>0</v>
      </c>
      <c r="H25" s="55"/>
    </row>
    <row r="26" spans="1:8" ht="4.5" customHeight="1" thickBot="1" x14ac:dyDescent="0.3">
      <c r="A26" s="32"/>
      <c r="B26" s="56"/>
      <c r="C26" s="56"/>
      <c r="D26" s="57"/>
      <c r="E26" s="32"/>
      <c r="F26" s="58"/>
      <c r="G26" s="58"/>
      <c r="H26" s="58"/>
    </row>
    <row r="27" spans="1:8" x14ac:dyDescent="0.25">
      <c r="B27" s="59"/>
    </row>
    <row r="28" spans="1:8" x14ac:dyDescent="0.25">
      <c r="B28" s="59"/>
    </row>
    <row r="29" spans="1:8" x14ac:dyDescent="0.25">
      <c r="B29" s="59"/>
    </row>
    <row r="30" spans="1:8" x14ac:dyDescent="0.25">
      <c r="A30" s="61" t="s">
        <v>199</v>
      </c>
    </row>
    <row r="31" spans="1:8" x14ac:dyDescent="0.25">
      <c r="A31" s="62" t="s">
        <v>200</v>
      </c>
    </row>
  </sheetData>
  <mergeCells count="21">
    <mergeCell ref="A20:A25"/>
    <mergeCell ref="B20:B25"/>
    <mergeCell ref="C20:C25"/>
    <mergeCell ref="D20:D25"/>
    <mergeCell ref="H20:H25"/>
    <mergeCell ref="A7:H7"/>
    <mergeCell ref="A8:H8"/>
    <mergeCell ref="A10:H10"/>
    <mergeCell ref="F12:F13"/>
    <mergeCell ref="A14:A19"/>
    <mergeCell ref="B14:B19"/>
    <mergeCell ref="C14:C19"/>
    <mergeCell ref="D14:D19"/>
    <mergeCell ref="F14:F25"/>
    <mergeCell ref="H14:H19"/>
    <mergeCell ref="A1:H1"/>
    <mergeCell ref="A2:H2"/>
    <mergeCell ref="A3:H3"/>
    <mergeCell ref="A4:H4"/>
    <mergeCell ref="A5:H5"/>
    <mergeCell ref="A6:H6"/>
  </mergeCells>
  <pageMargins left="0.19685039370078741" right="0.19685039370078741" top="0.39370078740157483" bottom="0.39370078740157483" header="0.31496062992125984" footer="0.31496062992125984"/>
  <pageSetup scale="7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4. MARZO</vt:lpstr>
      <vt:lpstr>12. 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Sutuj</dc:creator>
  <cp:lastModifiedBy>Alejandra Sutuj</cp:lastModifiedBy>
  <dcterms:created xsi:type="dcterms:W3CDTF">2024-04-03T15:08:49Z</dcterms:created>
  <dcterms:modified xsi:type="dcterms:W3CDTF">2024-04-03T15:09:23Z</dcterms:modified>
</cp:coreProperties>
</file>