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lyn Cardona\Documents\"/>
    </mc:Choice>
  </mc:AlternateContent>
  <xr:revisionPtr revIDLastSave="0" documentId="13_ncr:1_{2C5E2895-637E-4C66-BC59-78A1C7AA1962}" xr6:coauthVersionLast="47" xr6:coauthVersionMax="47" xr10:uidLastSave="{00000000-0000-0000-0000-000000000000}"/>
  <bookViews>
    <workbookView xWindow="-120" yWindow="-120" windowWidth="29040" windowHeight="15840" xr2:uid="{18246970-905A-4BF6-AC5B-892D063AA5DE}"/>
  </bookViews>
  <sheets>
    <sheet name="4. JULIO" sheetId="10" r:id="rId1"/>
    <sheet name="12. JULIO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0" l="1"/>
  <c r="A8" i="11"/>
  <c r="A7" i="11"/>
  <c r="A6" i="11"/>
  <c r="A5" i="11"/>
  <c r="A4" i="11"/>
  <c r="A3" i="11"/>
  <c r="A2" i="11"/>
  <c r="A1" i="11"/>
  <c r="O111" i="10"/>
  <c r="Q111" i="10" s="1"/>
  <c r="O110" i="10"/>
  <c r="Q110" i="10" s="1"/>
  <c r="O109" i="10"/>
  <c r="Q109" i="10" s="1"/>
  <c r="O108" i="10"/>
  <c r="Q108" i="10" s="1"/>
  <c r="O107" i="10"/>
  <c r="Q107" i="10" s="1"/>
  <c r="O106" i="10"/>
  <c r="Q106" i="10" s="1"/>
  <c r="O105" i="10"/>
  <c r="Q105" i="10" s="1"/>
  <c r="O104" i="10"/>
  <c r="Q104" i="10" s="1"/>
  <c r="O103" i="10"/>
  <c r="Q103" i="10" s="1"/>
  <c r="O102" i="10"/>
  <c r="Q102" i="10" s="1"/>
  <c r="O101" i="10"/>
  <c r="Q101" i="10" s="1"/>
  <c r="O100" i="10"/>
  <c r="Q100" i="10" s="1"/>
  <c r="O99" i="10"/>
  <c r="Q99" i="10" s="1"/>
  <c r="O98" i="10"/>
  <c r="Q98" i="10" s="1"/>
  <c r="O97" i="10"/>
  <c r="Q97" i="10" s="1"/>
  <c r="O96" i="10"/>
  <c r="Q96" i="10" s="1"/>
  <c r="O95" i="10"/>
  <c r="Q95" i="10" s="1"/>
  <c r="O94" i="10"/>
  <c r="Q94" i="10" s="1"/>
  <c r="O93" i="10"/>
  <c r="Q93" i="10" s="1"/>
  <c r="O92" i="10"/>
  <c r="Q92" i="10" s="1"/>
  <c r="O91" i="10"/>
  <c r="Q91" i="10" s="1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Q83" i="10" s="1"/>
  <c r="O82" i="10"/>
  <c r="Q82" i="10" s="1"/>
  <c r="O81" i="10"/>
  <c r="Q81" i="10" s="1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O73" i="10"/>
  <c r="Q73" i="10" s="1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O66" i="10"/>
  <c r="Q66" i="10" s="1"/>
  <c r="O65" i="10"/>
  <c r="Q65" i="10" s="1"/>
  <c r="O64" i="10"/>
  <c r="Q64" i="10" s="1"/>
  <c r="O63" i="10"/>
  <c r="Q63" i="10" s="1"/>
  <c r="O62" i="10"/>
  <c r="Q62" i="10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Q67" i="10" l="1"/>
</calcChain>
</file>

<file path=xl/sharedStrings.xml><?xml version="1.0" encoding="utf-8"?>
<sst xmlns="http://schemas.openxmlformats.org/spreadsheetml/2006/main" count="541" uniqueCount="223">
  <si>
    <t>Jesús Alberto Guerrero Velásquez</t>
  </si>
  <si>
    <t>Douglas Augusto Garcia Caballeros</t>
  </si>
  <si>
    <t>Miriam Lissette Lopez Alvarez</t>
  </si>
  <si>
    <t>Sergio Rene Blanco Maquis</t>
  </si>
  <si>
    <t>Monica Rita Benitez Silva</t>
  </si>
  <si>
    <t>Juan Jose Perez Vasquez</t>
  </si>
  <si>
    <t>Jorge Castro Navarro</t>
  </si>
  <si>
    <t>Estuardo Otoniel Fuentes Loarca</t>
  </si>
  <si>
    <t>Orlando Valencia Estrada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</si>
  <si>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</si>
  <si>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</si>
  <si>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</si>
  <si>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</si>
  <si>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</si>
  <si>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</si>
  <si>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</si>
  <si>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</si>
  <si>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</si>
  <si>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</si>
  <si>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Chiquimula</t>
  </si>
  <si>
    <t>Faberson Bonilla Castillo</t>
  </si>
  <si>
    <t>Pedro Pablo Castañeda Choy</t>
  </si>
  <si>
    <t>Brayner Epifanio Nery Arreola</t>
  </si>
  <si>
    <t>ENTIDAD: Federación Deportiva Nacional de Patinaje de Guatemala</t>
  </si>
  <si>
    <t>DIRECCIÓN: 7ma avenida 7-10 zona 13 Interior Domo Polideportivo</t>
  </si>
  <si>
    <t>HORARIO DE ATENCIÓN: 8:00 a 16:00</t>
  </si>
  <si>
    <t>TELÉFONO: 2445-4183</t>
  </si>
  <si>
    <t>DIRECTOR: Jesús Alberto Guerrero Velásquez</t>
  </si>
  <si>
    <t>ENCARGADO DE ACTUALIZACIÓN:</t>
  </si>
  <si>
    <t>FECHA DE ACTUALIZACIÓN: 02 de agosto de 2024</t>
  </si>
  <si>
    <t>CORRESPONDE AL MES DE: Julio 2024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</si>
  <si>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</si>
  <si>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</si>
  <si>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</si>
  <si>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</si>
  <si>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</si>
  <si>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</si>
  <si>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</si>
  <si>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</si>
  <si>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</si>
  <si>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</si>
  <si>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</si>
  <si>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</si>
  <si>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</si>
  <si>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</si>
  <si>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</si>
  <si>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</si>
  <si>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</si>
  <si>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</si>
  <si>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</si>
  <si>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-</t>
  </si>
  <si>
    <t>Rolando Antonio Linares Guzman</t>
  </si>
  <si>
    <t>Presidente CE</t>
  </si>
  <si>
    <t>Asociacion Deportiva Departamental de Alta Verapaz</t>
  </si>
  <si>
    <t>Ad Honorem</t>
  </si>
  <si>
    <t>Wendy Eugenia Gonzalez Quej</t>
  </si>
  <si>
    <t>Secretario CE</t>
  </si>
  <si>
    <t>Yadira Ahimé Ponce Kress</t>
  </si>
  <si>
    <t>Tesorero CE</t>
  </si>
  <si>
    <t>Elmer Mardoqueo Suy Tepaz</t>
  </si>
  <si>
    <t xml:space="preserve">Asociacion Deportiva Departamental de Chimaltenango </t>
  </si>
  <si>
    <t xml:space="preserve">Aida Lucrecia Castro Tagual </t>
  </si>
  <si>
    <t xml:space="preserve">Maria Celia Esquit López </t>
  </si>
  <si>
    <t xml:space="preserve">Alberto Alexander Aguirre Mejía </t>
  </si>
  <si>
    <t>Asociacion Deportiva Departamental de Chiquimula</t>
  </si>
  <si>
    <t>Carolina Mercedes Guadron Acevedo</t>
  </si>
  <si>
    <t>Marco Tulio Girón Borrayo</t>
  </si>
  <si>
    <t>Marlon Arturo González Molina</t>
  </si>
  <si>
    <t>Asociacion Deportiva Departamental de El Progreso</t>
  </si>
  <si>
    <t>Magda Melissa López Castillo de Nolasco</t>
  </si>
  <si>
    <t>Rocael César Hernández Chún</t>
  </si>
  <si>
    <t>Juan Fernando Alvarado Alvrado</t>
  </si>
  <si>
    <t>Asociacion Deportiva Departamental de Guatemala</t>
  </si>
  <si>
    <t>Rolando Upún Chocoj</t>
  </si>
  <si>
    <t>Eswin Alexánder Ortega Aragón</t>
  </si>
  <si>
    <t>Kevin Urizar Pérez Escobar</t>
  </si>
  <si>
    <t>Asociacion Deportiva Departamental de Huehuetenango</t>
  </si>
  <si>
    <t xml:space="preserve">Cármen Eugenia Cano Velásquez </t>
  </si>
  <si>
    <t>María Elvira Ovalle Rodas de Flores</t>
  </si>
  <si>
    <t>Hayderman Joel Sánchez López</t>
  </si>
  <si>
    <t>Asociacion Deportiva Departamental de Izabal</t>
  </si>
  <si>
    <t>Alida Consuelo Villeda Morales de Carrera</t>
  </si>
  <si>
    <t>Lidia Lissette Williams López</t>
  </si>
  <si>
    <t>Marco Tulio Orellana Pimentel</t>
  </si>
  <si>
    <t>Asociacion Deportiva Departamental de Jalapa</t>
  </si>
  <si>
    <t>Juan Angel Lool Cuyuch</t>
  </si>
  <si>
    <t>Erick Alberto Berganza Cardona</t>
  </si>
  <si>
    <t>Julieta Eloísa Méndez Menjívar</t>
  </si>
  <si>
    <t>Asociacion Deportiva Departamental de Jutiapa</t>
  </si>
  <si>
    <t xml:space="preserve">Leidy Marinela Barco Enriquez </t>
  </si>
  <si>
    <t>Lidia Fabiola Paiz Villanueva</t>
  </si>
  <si>
    <t>Gerbin Ottoniel Aguallo Matus</t>
  </si>
  <si>
    <t>Asociacion Deportiva Departamental de Peten</t>
  </si>
  <si>
    <t>Magdalena Méndez Caal</t>
  </si>
  <si>
    <t>Mídler Onelia Gálvez Medina</t>
  </si>
  <si>
    <t>Diana De Los Angeles De León Cruz</t>
  </si>
  <si>
    <t>Asociacion Deportiva Departamental de Quetzaltenango</t>
  </si>
  <si>
    <t>Elsa Etelvina Morán Reyes</t>
  </si>
  <si>
    <t>Carlos Borromeo Puac Chavez</t>
  </si>
  <si>
    <t>Armando Saquic Méndez</t>
  </si>
  <si>
    <t>Asociacion Deportiva Departamental de Quiche</t>
  </si>
  <si>
    <t>César Miguel López Mejía</t>
  </si>
  <si>
    <t>Manuela Angélica Tián Ixtuc</t>
  </si>
  <si>
    <t>Andree Josué Ruíz Rodas</t>
  </si>
  <si>
    <t>Asociacion Deportiva Departamental de San Marcos</t>
  </si>
  <si>
    <t>Mario David Paz Laparra</t>
  </si>
  <si>
    <t>Ricardo Andrey Bámaca Fuentes</t>
  </si>
  <si>
    <t>Carlos Humberto Benito Gómez</t>
  </si>
  <si>
    <t>Asociacion Deportiva Departamental de Santa Rosa</t>
  </si>
  <si>
    <t>Ervin de la Cruz Morales</t>
  </si>
  <si>
    <t>Vivian Violeta Ramírez Pérez</t>
  </si>
  <si>
    <t>Axel Geovanni De León Sosa</t>
  </si>
  <si>
    <t>Asociacion Deportiva Departamental de Zacapa</t>
  </si>
  <si>
    <t>Ericka Johanna Sandoval Mata</t>
  </si>
  <si>
    <t>Samael Adolfo Burgos Orantes</t>
  </si>
  <si>
    <t>Federación Deportiva Nacional de Patinaje de Guatemala</t>
  </si>
  <si>
    <t>Rafael Romeo Pontaza Gallo</t>
  </si>
  <si>
    <t>Vocal I CE</t>
  </si>
  <si>
    <t>Leonel Estuardo Ramírez Noriega</t>
  </si>
  <si>
    <t>Vocal II CE</t>
  </si>
  <si>
    <t>011</t>
  </si>
  <si>
    <t>Mynor Estuardo Acevedo Esté</t>
  </si>
  <si>
    <t>Contador General</t>
  </si>
  <si>
    <t>Nancy Marisela Orozco</t>
  </si>
  <si>
    <t>Asistente Financiero II</t>
  </si>
  <si>
    <t>Olga Alejandra Sutuj Gabriel</t>
  </si>
  <si>
    <t>Asistente Financiero I</t>
  </si>
  <si>
    <t xml:space="preserve">Amalia Azucely López López </t>
  </si>
  <si>
    <t>Asistente Administrativo I</t>
  </si>
  <si>
    <t>Hans Estuardo Higueros</t>
  </si>
  <si>
    <t>Director Tecnico</t>
  </si>
  <si>
    <t>Asistente Administrativo II</t>
  </si>
  <si>
    <t>Entrenadora</t>
  </si>
  <si>
    <t>Entrenador</t>
  </si>
  <si>
    <t>021</t>
  </si>
  <si>
    <t>Manuel Ovidio Ortega Gonzalez</t>
  </si>
  <si>
    <t>Edvin Rubi Gonzalez Najera</t>
  </si>
  <si>
    <t>Jose Alexander Garcia Roman</t>
  </si>
  <si>
    <t>Edgar Wilfredo Tajtaj Hernandez</t>
  </si>
  <si>
    <t>022</t>
  </si>
  <si>
    <t>Maira Yanet Giron Quebedo</t>
  </si>
  <si>
    <t>Secretaria General</t>
  </si>
  <si>
    <t>Metodólogo</t>
  </si>
  <si>
    <t>Sandra Patricia Morales Palma</t>
  </si>
  <si>
    <t xml:space="preserve">Asistente Tecnico Deportivo </t>
  </si>
  <si>
    <t>029</t>
  </si>
  <si>
    <t>Fisioterapista</t>
  </si>
  <si>
    <t xml:space="preserve">Julissa Jeannette Cardona Gómez </t>
  </si>
  <si>
    <t>Entrenadora de Iniciación, Habilidades y Destrezas</t>
  </si>
  <si>
    <t xml:space="preserve">Wilder Rolando Perez Mauricio </t>
  </si>
  <si>
    <t>Entrenador de Carrera</t>
  </si>
  <si>
    <t>Ashly Rubí Morales Gómez</t>
  </si>
  <si>
    <t>Entrenadora de Artistico</t>
  </si>
  <si>
    <t>Alexis Gamaliel Méndez Santiago</t>
  </si>
  <si>
    <t>Entrenador de Iniciación, Habilidades y Destrezas</t>
  </si>
  <si>
    <t>Keyner Oswaldo Herrera Albanés</t>
  </si>
  <si>
    <t>Luis Roberto Ruano Martinez</t>
  </si>
  <si>
    <t>Operativo de Operativo</t>
  </si>
  <si>
    <t>Fredy Rolando Ovando López</t>
  </si>
  <si>
    <t>Kevin Jose Alexander Fuentes Monterroso</t>
  </si>
  <si>
    <t>Ismael Alexander Sutuj Esquit</t>
  </si>
  <si>
    <t>Oscar Eugenio Aroche Hernández</t>
  </si>
  <si>
    <t>Ester Abigail Zeceña Zapet</t>
  </si>
  <si>
    <t>Entrenadora de Transición de iniciación a Carrera</t>
  </si>
  <si>
    <t>Jeffrey Carlos Fernando Pineda Alfaro</t>
  </si>
  <si>
    <t>Lourdes Janeth Upun Cabrera</t>
  </si>
  <si>
    <t>Giovani Alberdi Portillo Loria</t>
  </si>
  <si>
    <t>Dhayanna Stephanie Heimen Benitez</t>
  </si>
  <si>
    <t>Diego Abigail González Quintanilla</t>
  </si>
  <si>
    <t>Entrenador de Hockey en linea</t>
  </si>
  <si>
    <t>Andrea Alejandra Cortez Jordan</t>
  </si>
  <si>
    <t>Rene Alexis Ruiz Rodríguez</t>
  </si>
  <si>
    <t>Ángeles de Jesús Rosales Cancinos</t>
  </si>
  <si>
    <t>Entrenadora de Carrera</t>
  </si>
  <si>
    <t>Stefany Janira Fonseca De Leon</t>
  </si>
  <si>
    <t>Katerine Nicolle Fonseca de León</t>
  </si>
  <si>
    <t xml:space="preserve">Jennifer Clarisol Perez Aguilar </t>
  </si>
  <si>
    <t>Diego Miguel Xiquin Ventura</t>
  </si>
  <si>
    <t>Wuiston Arnoldo Araujo Gonzalez</t>
  </si>
  <si>
    <t>Entrenador de Velocidad y Fondo</t>
  </si>
  <si>
    <t>Brady Jonathan Rios Rodriguez</t>
  </si>
  <si>
    <t>Entrenador de Skateboarding</t>
  </si>
  <si>
    <t>Stephanie Bormann de Vides</t>
  </si>
  <si>
    <t>Pablo Emanuel Morales Jeronimo</t>
  </si>
  <si>
    <t>Comunicador</t>
  </si>
  <si>
    <t>Allan Antonio López Simon</t>
  </si>
  <si>
    <t>Selvin Golls Pocasangre Roque</t>
  </si>
  <si>
    <t>Gloria Rene Perez Mendez</t>
  </si>
  <si>
    <t>Eulalia Maribel Perez Cruz</t>
  </si>
  <si>
    <t>183</t>
  </si>
  <si>
    <t>Rina Tapia Giron</t>
  </si>
  <si>
    <t>Asesora Legal</t>
  </si>
  <si>
    <t>189</t>
  </si>
  <si>
    <t>Entrenador principal de atletas preseleccionados y seleccionados mayores en rama femenina y masculina</t>
  </si>
  <si>
    <t>Raul Ernesto Salinas Gonzalez</t>
  </si>
  <si>
    <t>Asesor Administrativo Financiero</t>
  </si>
  <si>
    <t>Internacional</t>
  </si>
  <si>
    <t>Ibague, Colombia</t>
  </si>
  <si>
    <t>Campeonato Panamericano de Patinaje Artístico de Naciones 2024</t>
  </si>
  <si>
    <t>San  Marcos</t>
  </si>
  <si>
    <t>tercer visita de Supervision Tecnica-Metodologica con el objetivo de observar y evaluar el trabajo metodologico de los entrenadores departamentales, verificar el estado de la matricula de cada Asociacion Deportiva Departamental</t>
  </si>
  <si>
    <t>Quetzaltenango</t>
  </si>
  <si>
    <t xml:space="preserve">Huehuetenango </t>
  </si>
  <si>
    <t>Quiche</t>
  </si>
  <si>
    <t>Huehuetenango</t>
  </si>
  <si>
    <t>Traslado de implementos deportivos de atletas utilizados en el Campamento de Entrenamiento de Preseleccion Nacional en el Patinodromo Hans López</t>
  </si>
  <si>
    <t>Selectivo a Juegos Bolivarianos 2024</t>
  </si>
  <si>
    <t>Marcela Ely Pacheco Cosajay</t>
  </si>
  <si>
    <t>Campeonato Panamericano de Velocidad 2024</t>
  </si>
  <si>
    <t>Samira Sarai Garacia Melendez</t>
  </si>
  <si>
    <t>Pablo Andrés Cattousse Gonzalez</t>
  </si>
  <si>
    <t>Miriam Lissette López Alvarez</t>
  </si>
  <si>
    <t>Campeonato Panamericano de Clubes y Nacionales 2024</t>
  </si>
  <si>
    <t>Helen Rubi River Sorto</t>
  </si>
  <si>
    <t>Alexander Sebastian López Rivas</t>
  </si>
  <si>
    <t>Allan Osberto López Saenz</t>
  </si>
  <si>
    <t>Luisa Fernanda Sandoval Girón</t>
  </si>
  <si>
    <t>Luz Maria Upunto Cabrera</t>
  </si>
  <si>
    <t>Kevin Urizar Perez Escobar</t>
  </si>
  <si>
    <t>Eswin Alexander Ortega Aragon</t>
  </si>
  <si>
    <t>Campeonato Panamericano de Velocidad 2024 y Campeonato Panamericano de Clubes y Nacionales 2024</t>
  </si>
  <si>
    <t>*Se incluyen en el listado los viáticos al interior de la república al mes julio del año 2024</t>
  </si>
  <si>
    <t>*Se incluyen en el listado los viáticos al exterior de la república al mes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</si>
</sst>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0" fillId="0" borderId="6" xfId="2" applyFont="1" applyBorder="1"/>
    <xf numFmtId="1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 wrapText="1"/>
    </xf>
    <xf numFmtId="164" fontId="0" fillId="0" borderId="1" xfId="2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64" fontId="0" fillId="0" borderId="1" xfId="2" applyFont="1" applyFill="1" applyBorder="1" applyAlignment="1">
      <alignment vertical="center"/>
    </xf>
    <xf numFmtId="14" fontId="0" fillId="0" borderId="6" xfId="0" applyNumberFormat="1" applyBorder="1"/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4" xfId="2" applyFont="1" applyBorder="1" applyAlignment="1">
      <alignment horizontal="center" vertical="center" wrapText="1"/>
    </xf>
    <xf numFmtId="164" fontId="0" fillId="0" borderId="5" xfId="2" applyFont="1" applyBorder="1" applyAlignment="1">
      <alignment horizontal="center" vertical="center" wrapText="1"/>
    </xf>
    <xf numFmtId="164" fontId="0" fillId="0" borderId="3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0" fillId="0" borderId="4" xfId="2" applyFont="1" applyBorder="1" applyAlignment="1">
      <alignment horizontal="center" vertical="center"/>
    </xf>
    <xf numFmtId="164" fontId="0" fillId="0" borderId="5" xfId="2" applyFont="1" applyBorder="1" applyAlignment="1">
      <alignment horizontal="center" vertical="center"/>
    </xf>
    <xf numFmtId="164" fontId="0" fillId="0" borderId="3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30D7-4D03-4F94-854F-F6EA08D9521E}">
  <dimension ref="A1:R112"/>
  <sheetViews>
    <sheetView tabSelected="1" topLeftCell="D52" zoomScale="90" zoomScaleNormal="90" workbookViewId="0">
      <selection activeCell="P69" sqref="P69"/>
    </sheetView>
  </sheetViews>
  <sheetFormatPr baseColWidth="10" defaultRowHeight="15" x14ac:dyDescent="0.25"/>
  <cols>
    <col min="1" max="1" width="4.42578125" style="31" bestFit="1" customWidth="1"/>
    <col min="2" max="2" width="7.42578125" bestFit="1" customWidth="1"/>
    <col min="3" max="3" width="53.7109375" customWidth="1"/>
    <col min="4" max="4" width="23.42578125" style="4" customWidth="1"/>
    <col min="5" max="5" width="42" customWidth="1"/>
    <col min="6" max="6" width="10.7109375" style="31" customWidth="1"/>
    <col min="7" max="7" width="14.28515625" style="31" bestFit="1" customWidth="1"/>
    <col min="8" max="8" width="12.5703125" style="31" bestFit="1" customWidth="1"/>
    <col min="9" max="9" width="14.7109375" style="31" customWidth="1"/>
    <col min="10" max="10" width="14.42578125" style="31" bestFit="1" customWidth="1"/>
    <col min="11" max="11" width="10.140625" style="31" customWidth="1"/>
    <col min="12" max="12" width="14.28515625" style="31" customWidth="1"/>
    <col min="13" max="13" width="13.5703125" style="31" customWidth="1"/>
    <col min="14" max="14" width="9" style="31" customWidth="1"/>
    <col min="15" max="15" width="14" style="31" customWidth="1"/>
    <col min="16" max="16" width="12.7109375" style="31" customWidth="1"/>
    <col min="17" max="17" width="13.7109375" style="31" customWidth="1"/>
    <col min="18" max="18" width="10.7109375" style="31" customWidth="1"/>
  </cols>
  <sheetData>
    <row r="1" spans="1:18" ht="15.75" x14ac:dyDescent="0.2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15.75" x14ac:dyDescent="0.25">
      <c r="A2" s="47" t="s">
        <v>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5.75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5.75" x14ac:dyDescent="0.25">
      <c r="A4" s="47" t="s">
        <v>26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15.75" x14ac:dyDescent="0.25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ht="15.75" x14ac:dyDescent="0.25">
      <c r="A6" s="47" t="s">
        <v>28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.75" x14ac:dyDescent="0.25">
      <c r="A7" s="47" t="s">
        <v>29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ht="15.75" x14ac:dyDescent="0.25">
      <c r="A8" s="47" t="s">
        <v>30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ht="15.75" x14ac:dyDescent="0.25">
      <c r="A9" s="11"/>
      <c r="B9" s="12"/>
      <c r="C9" s="12"/>
      <c r="D9" s="13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1" customHeight="1" thickBot="1" x14ac:dyDescent="0.3">
      <c r="A10" s="48" t="s">
        <v>31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ht="37.5" customHeight="1" x14ac:dyDescent="0.25">
      <c r="A11" s="14" t="s">
        <v>32</v>
      </c>
      <c r="B11" s="15" t="s">
        <v>33</v>
      </c>
      <c r="C11" s="16" t="s">
        <v>34</v>
      </c>
      <c r="D11" s="15" t="s">
        <v>35</v>
      </c>
      <c r="E11" s="15" t="s">
        <v>36</v>
      </c>
      <c r="F11" s="17" t="s">
        <v>37</v>
      </c>
      <c r="G11" s="17" t="s">
        <v>38</v>
      </c>
      <c r="H11" s="17" t="s">
        <v>39</v>
      </c>
      <c r="I11" s="17" t="s">
        <v>40</v>
      </c>
      <c r="J11" s="17" t="s">
        <v>41</v>
      </c>
      <c r="K11" s="17" t="s">
        <v>42</v>
      </c>
      <c r="L11" s="17" t="s">
        <v>43</v>
      </c>
      <c r="M11" s="18" t="s">
        <v>44</v>
      </c>
      <c r="N11" s="18" t="s">
        <v>45</v>
      </c>
      <c r="O11" s="17" t="s">
        <v>46</v>
      </c>
      <c r="P11" s="17" t="s">
        <v>47</v>
      </c>
      <c r="Q11" s="17" t="s">
        <v>48</v>
      </c>
      <c r="R11" s="19" t="s">
        <v>49</v>
      </c>
    </row>
    <row r="12" spans="1:18" x14ac:dyDescent="0.25">
      <c r="A12" s="20">
        <v>1</v>
      </c>
      <c r="B12" s="21" t="s">
        <v>50</v>
      </c>
      <c r="C12" s="1" t="s">
        <v>51</v>
      </c>
      <c r="D12" s="22" t="s">
        <v>52</v>
      </c>
      <c r="E12" s="44" t="s">
        <v>53</v>
      </c>
      <c r="F12" s="2">
        <v>0</v>
      </c>
      <c r="G12" s="21" t="s">
        <v>54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</row>
    <row r="13" spans="1:18" x14ac:dyDescent="0.25">
      <c r="A13" s="20">
        <f>+A12+1</f>
        <v>2</v>
      </c>
      <c r="B13" s="21" t="s">
        <v>50</v>
      </c>
      <c r="C13" s="1" t="s">
        <v>55</v>
      </c>
      <c r="D13" s="22" t="s">
        <v>56</v>
      </c>
      <c r="E13" s="45"/>
      <c r="F13" s="2">
        <v>0</v>
      </c>
      <c r="G13" s="21" t="s">
        <v>54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</row>
    <row r="14" spans="1:18" x14ac:dyDescent="0.25">
      <c r="A14" s="20">
        <f t="shared" ref="A14:A77" si="0">+A13+1</f>
        <v>3</v>
      </c>
      <c r="B14" s="21" t="s">
        <v>50</v>
      </c>
      <c r="C14" s="1" t="s">
        <v>57</v>
      </c>
      <c r="D14" s="22" t="s">
        <v>58</v>
      </c>
      <c r="E14" s="46"/>
      <c r="F14" s="2">
        <v>0</v>
      </c>
      <c r="G14" s="21" t="s">
        <v>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18" x14ac:dyDescent="0.25">
      <c r="A15" s="20">
        <f t="shared" si="0"/>
        <v>4</v>
      </c>
      <c r="B15" s="21" t="s">
        <v>50</v>
      </c>
      <c r="C15" s="1" t="s">
        <v>59</v>
      </c>
      <c r="D15" s="22" t="s">
        <v>52</v>
      </c>
      <c r="E15" s="44" t="s">
        <v>60</v>
      </c>
      <c r="F15" s="2">
        <v>0</v>
      </c>
      <c r="G15" s="21" t="s">
        <v>54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</row>
    <row r="16" spans="1:18" x14ac:dyDescent="0.25">
      <c r="A16" s="20">
        <f t="shared" si="0"/>
        <v>5</v>
      </c>
      <c r="B16" s="21" t="s">
        <v>50</v>
      </c>
      <c r="C16" s="1" t="s">
        <v>61</v>
      </c>
      <c r="D16" s="22" t="s">
        <v>56</v>
      </c>
      <c r="E16" s="45"/>
      <c r="F16" s="2">
        <v>0</v>
      </c>
      <c r="G16" s="21" t="s">
        <v>54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</row>
    <row r="17" spans="1:18" x14ac:dyDescent="0.25">
      <c r="A17" s="20">
        <f t="shared" si="0"/>
        <v>6</v>
      </c>
      <c r="B17" s="21" t="s">
        <v>50</v>
      </c>
      <c r="C17" s="1" t="s">
        <v>62</v>
      </c>
      <c r="D17" s="22" t="s">
        <v>58</v>
      </c>
      <c r="E17" s="46"/>
      <c r="F17" s="2">
        <v>0</v>
      </c>
      <c r="G17" s="21" t="s">
        <v>54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</row>
    <row r="18" spans="1:18" x14ac:dyDescent="0.25">
      <c r="A18" s="20">
        <f t="shared" si="0"/>
        <v>7</v>
      </c>
      <c r="B18" s="21" t="s">
        <v>50</v>
      </c>
      <c r="C18" s="1" t="s">
        <v>63</v>
      </c>
      <c r="D18" s="22" t="s">
        <v>52</v>
      </c>
      <c r="E18" s="44" t="s">
        <v>64</v>
      </c>
      <c r="F18" s="2">
        <v>0</v>
      </c>
      <c r="G18" s="21" t="s">
        <v>54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</row>
    <row r="19" spans="1:18" x14ac:dyDescent="0.25">
      <c r="A19" s="20">
        <f t="shared" si="0"/>
        <v>8</v>
      </c>
      <c r="B19" s="21" t="s">
        <v>50</v>
      </c>
      <c r="C19" s="1" t="s">
        <v>65</v>
      </c>
      <c r="D19" s="22" t="s">
        <v>56</v>
      </c>
      <c r="E19" s="45"/>
      <c r="F19" s="2">
        <v>0</v>
      </c>
      <c r="G19" s="21" t="s">
        <v>54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</row>
    <row r="20" spans="1:18" x14ac:dyDescent="0.25">
      <c r="A20" s="20">
        <f t="shared" si="0"/>
        <v>9</v>
      </c>
      <c r="B20" s="21" t="s">
        <v>50</v>
      </c>
      <c r="C20" s="1" t="s">
        <v>66</v>
      </c>
      <c r="D20" s="22" t="s">
        <v>58</v>
      </c>
      <c r="E20" s="46"/>
      <c r="F20" s="2">
        <v>0</v>
      </c>
      <c r="G20" s="21" t="s">
        <v>54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</row>
    <row r="21" spans="1:18" x14ac:dyDescent="0.25">
      <c r="A21" s="20">
        <f t="shared" si="0"/>
        <v>10</v>
      </c>
      <c r="B21" s="21" t="s">
        <v>50</v>
      </c>
      <c r="C21" s="1" t="s">
        <v>67</v>
      </c>
      <c r="D21" s="22" t="s">
        <v>52</v>
      </c>
      <c r="E21" s="44" t="s">
        <v>68</v>
      </c>
      <c r="F21" s="2">
        <v>0</v>
      </c>
      <c r="G21" s="21" t="s">
        <v>54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</row>
    <row r="22" spans="1:18" x14ac:dyDescent="0.25">
      <c r="A22" s="20">
        <f t="shared" si="0"/>
        <v>11</v>
      </c>
      <c r="B22" s="21" t="s">
        <v>50</v>
      </c>
      <c r="C22" s="1" t="s">
        <v>69</v>
      </c>
      <c r="D22" s="22" t="s">
        <v>56</v>
      </c>
      <c r="E22" s="45"/>
      <c r="F22" s="2">
        <v>0</v>
      </c>
      <c r="G22" s="21" t="s">
        <v>54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</row>
    <row r="23" spans="1:18" x14ac:dyDescent="0.25">
      <c r="A23" s="20">
        <f t="shared" si="0"/>
        <v>12</v>
      </c>
      <c r="B23" s="21" t="s">
        <v>50</v>
      </c>
      <c r="C23" s="1" t="s">
        <v>70</v>
      </c>
      <c r="D23" s="22" t="s">
        <v>58</v>
      </c>
      <c r="E23" s="46"/>
      <c r="F23" s="2">
        <v>0</v>
      </c>
      <c r="G23" s="21" t="s">
        <v>54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</row>
    <row r="24" spans="1:18" x14ac:dyDescent="0.25">
      <c r="A24" s="20">
        <f t="shared" si="0"/>
        <v>13</v>
      </c>
      <c r="B24" s="21" t="s">
        <v>50</v>
      </c>
      <c r="C24" s="1" t="s">
        <v>71</v>
      </c>
      <c r="D24" s="22" t="s">
        <v>52</v>
      </c>
      <c r="E24" s="44" t="s">
        <v>72</v>
      </c>
      <c r="F24" s="2">
        <v>0</v>
      </c>
      <c r="G24" s="21" t="s">
        <v>54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</row>
    <row r="25" spans="1:18" x14ac:dyDescent="0.25">
      <c r="A25" s="20">
        <f t="shared" si="0"/>
        <v>14</v>
      </c>
      <c r="B25" s="21" t="s">
        <v>50</v>
      </c>
      <c r="C25" s="1" t="s">
        <v>73</v>
      </c>
      <c r="D25" s="22" t="s">
        <v>56</v>
      </c>
      <c r="E25" s="45"/>
      <c r="F25" s="2">
        <v>0</v>
      </c>
      <c r="G25" s="21" t="s">
        <v>54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</row>
    <row r="26" spans="1:18" x14ac:dyDescent="0.25">
      <c r="A26" s="20">
        <f t="shared" si="0"/>
        <v>15</v>
      </c>
      <c r="B26" s="21" t="s">
        <v>50</v>
      </c>
      <c r="C26" s="1" t="s">
        <v>74</v>
      </c>
      <c r="D26" s="22" t="s">
        <v>58</v>
      </c>
      <c r="E26" s="46"/>
      <c r="F26" s="2">
        <v>0</v>
      </c>
      <c r="G26" s="21" t="s">
        <v>54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</row>
    <row r="27" spans="1:18" x14ac:dyDescent="0.25">
      <c r="A27" s="20">
        <f t="shared" si="0"/>
        <v>16</v>
      </c>
      <c r="B27" s="21" t="s">
        <v>50</v>
      </c>
      <c r="C27" s="1" t="s">
        <v>75</v>
      </c>
      <c r="D27" s="22" t="s">
        <v>52</v>
      </c>
      <c r="E27" s="44" t="s">
        <v>76</v>
      </c>
      <c r="F27" s="2">
        <v>0</v>
      </c>
      <c r="G27" s="21" t="s">
        <v>54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</row>
    <row r="28" spans="1:18" x14ac:dyDescent="0.25">
      <c r="A28" s="20">
        <f t="shared" si="0"/>
        <v>17</v>
      </c>
      <c r="B28" s="21" t="s">
        <v>50</v>
      </c>
      <c r="C28" s="1" t="s">
        <v>77</v>
      </c>
      <c r="D28" s="22" t="s">
        <v>56</v>
      </c>
      <c r="E28" s="45"/>
      <c r="F28" s="2">
        <v>0</v>
      </c>
      <c r="G28" s="21" t="s">
        <v>54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</row>
    <row r="29" spans="1:18" x14ac:dyDescent="0.25">
      <c r="A29" s="20">
        <f t="shared" si="0"/>
        <v>18</v>
      </c>
      <c r="B29" s="21" t="s">
        <v>50</v>
      </c>
      <c r="C29" s="1" t="s">
        <v>78</v>
      </c>
      <c r="D29" s="22" t="s">
        <v>58</v>
      </c>
      <c r="E29" s="46"/>
      <c r="F29" s="2">
        <v>0</v>
      </c>
      <c r="G29" s="21" t="s">
        <v>54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</row>
    <row r="30" spans="1:18" x14ac:dyDescent="0.25">
      <c r="A30" s="20">
        <f t="shared" si="0"/>
        <v>19</v>
      </c>
      <c r="B30" s="21" t="s">
        <v>50</v>
      </c>
      <c r="C30" s="1" t="s">
        <v>79</v>
      </c>
      <c r="D30" s="22" t="s">
        <v>52</v>
      </c>
      <c r="E30" s="44" t="s">
        <v>80</v>
      </c>
      <c r="F30" s="2">
        <v>0</v>
      </c>
      <c r="G30" s="21" t="s">
        <v>54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</row>
    <row r="31" spans="1:18" x14ac:dyDescent="0.25">
      <c r="A31" s="20">
        <f t="shared" si="0"/>
        <v>20</v>
      </c>
      <c r="B31" s="21" t="s">
        <v>50</v>
      </c>
      <c r="C31" s="1" t="s">
        <v>81</v>
      </c>
      <c r="D31" s="22" t="s">
        <v>56</v>
      </c>
      <c r="E31" s="45"/>
      <c r="F31" s="2">
        <v>0</v>
      </c>
      <c r="G31" s="21" t="s">
        <v>54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</row>
    <row r="32" spans="1:18" x14ac:dyDescent="0.25">
      <c r="A32" s="20">
        <f t="shared" si="0"/>
        <v>21</v>
      </c>
      <c r="B32" s="21" t="s">
        <v>50</v>
      </c>
      <c r="C32" s="1" t="s">
        <v>82</v>
      </c>
      <c r="D32" s="22" t="s">
        <v>58</v>
      </c>
      <c r="E32" s="46"/>
      <c r="F32" s="2">
        <v>0</v>
      </c>
      <c r="G32" s="21" t="s">
        <v>54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</row>
    <row r="33" spans="1:18" x14ac:dyDescent="0.25">
      <c r="A33" s="20">
        <f t="shared" si="0"/>
        <v>22</v>
      </c>
      <c r="B33" s="21" t="s">
        <v>50</v>
      </c>
      <c r="C33" s="1" t="s">
        <v>83</v>
      </c>
      <c r="D33" s="22" t="s">
        <v>52</v>
      </c>
      <c r="E33" s="44" t="s">
        <v>84</v>
      </c>
      <c r="F33" s="2">
        <v>0</v>
      </c>
      <c r="G33" s="21" t="s">
        <v>54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</row>
    <row r="34" spans="1:18" x14ac:dyDescent="0.25">
      <c r="A34" s="20">
        <f t="shared" si="0"/>
        <v>23</v>
      </c>
      <c r="B34" s="21" t="s">
        <v>50</v>
      </c>
      <c r="C34" s="1" t="s">
        <v>85</v>
      </c>
      <c r="D34" s="22" t="s">
        <v>56</v>
      </c>
      <c r="E34" s="45"/>
      <c r="F34" s="2">
        <v>0</v>
      </c>
      <c r="G34" s="21" t="s">
        <v>54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</row>
    <row r="35" spans="1:18" x14ac:dyDescent="0.25">
      <c r="A35" s="20">
        <f t="shared" si="0"/>
        <v>24</v>
      </c>
      <c r="B35" s="21" t="s">
        <v>50</v>
      </c>
      <c r="C35" s="1" t="s">
        <v>86</v>
      </c>
      <c r="D35" s="22" t="s">
        <v>58</v>
      </c>
      <c r="E35" s="46"/>
      <c r="F35" s="2">
        <v>0</v>
      </c>
      <c r="G35" s="21" t="s">
        <v>54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</row>
    <row r="36" spans="1:18" x14ac:dyDescent="0.25">
      <c r="A36" s="20">
        <f t="shared" si="0"/>
        <v>25</v>
      </c>
      <c r="B36" s="21" t="s">
        <v>50</v>
      </c>
      <c r="C36" s="1" t="s">
        <v>87</v>
      </c>
      <c r="D36" s="22" t="s">
        <v>52</v>
      </c>
      <c r="E36" s="44" t="s">
        <v>88</v>
      </c>
      <c r="F36" s="2">
        <v>0</v>
      </c>
      <c r="G36" s="21" t="s">
        <v>54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</row>
    <row r="37" spans="1:18" x14ac:dyDescent="0.25">
      <c r="A37" s="20">
        <f t="shared" si="0"/>
        <v>26</v>
      </c>
      <c r="B37" s="21" t="s">
        <v>50</v>
      </c>
      <c r="C37" s="1" t="s">
        <v>89</v>
      </c>
      <c r="D37" s="22" t="s">
        <v>56</v>
      </c>
      <c r="E37" s="45"/>
      <c r="F37" s="2">
        <v>0</v>
      </c>
      <c r="G37" s="21" t="s">
        <v>54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</row>
    <row r="38" spans="1:18" x14ac:dyDescent="0.25">
      <c r="A38" s="20">
        <f t="shared" si="0"/>
        <v>27</v>
      </c>
      <c r="B38" s="21" t="s">
        <v>50</v>
      </c>
      <c r="C38" s="1" t="s">
        <v>90</v>
      </c>
      <c r="D38" s="22" t="s">
        <v>58</v>
      </c>
      <c r="E38" s="46"/>
      <c r="F38" s="2">
        <v>0</v>
      </c>
      <c r="G38" s="21" t="s">
        <v>54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</row>
    <row r="39" spans="1:18" x14ac:dyDescent="0.25">
      <c r="A39" s="20">
        <f t="shared" si="0"/>
        <v>28</v>
      </c>
      <c r="B39" s="21" t="s">
        <v>50</v>
      </c>
      <c r="C39" s="1" t="s">
        <v>91</v>
      </c>
      <c r="D39" s="22" t="s">
        <v>52</v>
      </c>
      <c r="E39" s="44" t="s">
        <v>92</v>
      </c>
      <c r="F39" s="2">
        <v>0</v>
      </c>
      <c r="G39" s="21" t="s">
        <v>54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</row>
    <row r="40" spans="1:18" x14ac:dyDescent="0.25">
      <c r="A40" s="20">
        <f t="shared" si="0"/>
        <v>29</v>
      </c>
      <c r="B40" s="21" t="s">
        <v>50</v>
      </c>
      <c r="C40" s="1" t="s">
        <v>93</v>
      </c>
      <c r="D40" s="22" t="s">
        <v>56</v>
      </c>
      <c r="E40" s="45"/>
      <c r="F40" s="2">
        <v>0</v>
      </c>
      <c r="G40" s="21" t="s">
        <v>54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</row>
    <row r="41" spans="1:18" x14ac:dyDescent="0.25">
      <c r="A41" s="20">
        <f t="shared" si="0"/>
        <v>30</v>
      </c>
      <c r="B41" s="21" t="s">
        <v>50</v>
      </c>
      <c r="C41" s="1" t="s">
        <v>94</v>
      </c>
      <c r="D41" s="22" t="s">
        <v>58</v>
      </c>
      <c r="E41" s="46"/>
      <c r="F41" s="2">
        <v>0</v>
      </c>
      <c r="G41" s="21" t="s">
        <v>54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</row>
    <row r="42" spans="1:18" x14ac:dyDescent="0.25">
      <c r="A42" s="20">
        <f t="shared" si="0"/>
        <v>31</v>
      </c>
      <c r="B42" s="21" t="s">
        <v>50</v>
      </c>
      <c r="C42" s="1" t="s">
        <v>95</v>
      </c>
      <c r="D42" s="22" t="s">
        <v>52</v>
      </c>
      <c r="E42" s="44" t="s">
        <v>96</v>
      </c>
      <c r="F42" s="2">
        <v>0</v>
      </c>
      <c r="G42" s="21" t="s">
        <v>54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</row>
    <row r="43" spans="1:18" x14ac:dyDescent="0.25">
      <c r="A43" s="20">
        <f t="shared" si="0"/>
        <v>32</v>
      </c>
      <c r="B43" s="21" t="s">
        <v>50</v>
      </c>
      <c r="C43" s="1" t="s">
        <v>97</v>
      </c>
      <c r="D43" s="22" t="s">
        <v>56</v>
      </c>
      <c r="E43" s="45"/>
      <c r="F43" s="2">
        <v>0</v>
      </c>
      <c r="G43" s="21" t="s">
        <v>54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</row>
    <row r="44" spans="1:18" x14ac:dyDescent="0.25">
      <c r="A44" s="20">
        <f t="shared" si="0"/>
        <v>33</v>
      </c>
      <c r="B44" s="21" t="s">
        <v>50</v>
      </c>
      <c r="C44" s="1" t="s">
        <v>98</v>
      </c>
      <c r="D44" s="22" t="s">
        <v>58</v>
      </c>
      <c r="E44" s="46"/>
      <c r="F44" s="2">
        <v>0</v>
      </c>
      <c r="G44" s="21" t="s">
        <v>54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</row>
    <row r="45" spans="1:18" x14ac:dyDescent="0.25">
      <c r="A45" s="20">
        <f t="shared" si="0"/>
        <v>34</v>
      </c>
      <c r="B45" s="21" t="s">
        <v>50</v>
      </c>
      <c r="C45" s="1" t="s">
        <v>99</v>
      </c>
      <c r="D45" s="22" t="s">
        <v>52</v>
      </c>
      <c r="E45" s="44" t="s">
        <v>100</v>
      </c>
      <c r="F45" s="2">
        <v>0</v>
      </c>
      <c r="G45" s="21" t="s">
        <v>54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</row>
    <row r="46" spans="1:18" x14ac:dyDescent="0.25">
      <c r="A46" s="20">
        <f t="shared" si="0"/>
        <v>35</v>
      </c>
      <c r="B46" s="21" t="s">
        <v>50</v>
      </c>
      <c r="C46" s="1" t="s">
        <v>101</v>
      </c>
      <c r="D46" s="22" t="s">
        <v>56</v>
      </c>
      <c r="E46" s="45"/>
      <c r="F46" s="2">
        <v>0</v>
      </c>
      <c r="G46" s="21" t="s">
        <v>54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</row>
    <row r="47" spans="1:18" x14ac:dyDescent="0.25">
      <c r="A47" s="20">
        <f t="shared" si="0"/>
        <v>36</v>
      </c>
      <c r="B47" s="21" t="s">
        <v>50</v>
      </c>
      <c r="C47" s="1" t="s">
        <v>102</v>
      </c>
      <c r="D47" s="22" t="s">
        <v>58</v>
      </c>
      <c r="E47" s="46"/>
      <c r="F47" s="2">
        <v>0</v>
      </c>
      <c r="G47" s="21" t="s">
        <v>54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</row>
    <row r="48" spans="1:18" x14ac:dyDescent="0.25">
      <c r="A48" s="20">
        <f t="shared" si="0"/>
        <v>37</v>
      </c>
      <c r="B48" s="21" t="s">
        <v>50</v>
      </c>
      <c r="C48" s="1" t="s">
        <v>103</v>
      </c>
      <c r="D48" s="22" t="s">
        <v>52</v>
      </c>
      <c r="E48" s="44" t="s">
        <v>104</v>
      </c>
      <c r="F48" s="2">
        <v>0</v>
      </c>
      <c r="G48" s="21" t="s">
        <v>54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</row>
    <row r="49" spans="1:18" x14ac:dyDescent="0.25">
      <c r="A49" s="20">
        <f t="shared" si="0"/>
        <v>38</v>
      </c>
      <c r="B49" s="21" t="s">
        <v>50</v>
      </c>
      <c r="C49" s="1" t="s">
        <v>105</v>
      </c>
      <c r="D49" s="22" t="s">
        <v>56</v>
      </c>
      <c r="E49" s="45"/>
      <c r="F49" s="2">
        <v>0</v>
      </c>
      <c r="G49" s="21" t="s">
        <v>54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</row>
    <row r="50" spans="1:18" x14ac:dyDescent="0.25">
      <c r="A50" s="20">
        <f t="shared" si="0"/>
        <v>39</v>
      </c>
      <c r="B50" s="21" t="s">
        <v>50</v>
      </c>
      <c r="C50" s="1" t="s">
        <v>106</v>
      </c>
      <c r="D50" s="22" t="s">
        <v>58</v>
      </c>
      <c r="E50" s="46"/>
      <c r="F50" s="2">
        <v>0</v>
      </c>
      <c r="G50" s="21" t="s">
        <v>54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</row>
    <row r="51" spans="1:18" x14ac:dyDescent="0.25">
      <c r="A51" s="20">
        <f t="shared" si="0"/>
        <v>40</v>
      </c>
      <c r="B51" s="21" t="s">
        <v>50</v>
      </c>
      <c r="C51" s="1" t="s">
        <v>107</v>
      </c>
      <c r="D51" s="22" t="s">
        <v>52</v>
      </c>
      <c r="E51" s="44" t="s">
        <v>108</v>
      </c>
      <c r="F51" s="2">
        <v>0</v>
      </c>
      <c r="G51" s="21" t="s">
        <v>54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</row>
    <row r="52" spans="1:18" x14ac:dyDescent="0.25">
      <c r="A52" s="20">
        <f t="shared" si="0"/>
        <v>41</v>
      </c>
      <c r="B52" s="21" t="s">
        <v>50</v>
      </c>
      <c r="C52" s="1" t="s">
        <v>109</v>
      </c>
      <c r="D52" s="22" t="s">
        <v>56</v>
      </c>
      <c r="E52" s="45"/>
      <c r="F52" s="2">
        <v>0</v>
      </c>
      <c r="G52" s="21" t="s">
        <v>54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</row>
    <row r="53" spans="1:18" x14ac:dyDescent="0.25">
      <c r="A53" s="20">
        <f t="shared" si="0"/>
        <v>42</v>
      </c>
      <c r="B53" s="21" t="s">
        <v>50</v>
      </c>
      <c r="C53" s="1" t="s">
        <v>110</v>
      </c>
      <c r="D53" s="22" t="s">
        <v>58</v>
      </c>
      <c r="E53" s="46"/>
      <c r="F53" s="2">
        <v>0</v>
      </c>
      <c r="G53" s="21" t="s">
        <v>54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</row>
    <row r="54" spans="1:18" x14ac:dyDescent="0.25">
      <c r="A54" s="20">
        <f t="shared" si="0"/>
        <v>43</v>
      </c>
      <c r="B54" s="21" t="s">
        <v>50</v>
      </c>
      <c r="C54" s="1" t="s">
        <v>111</v>
      </c>
      <c r="D54" s="22" t="s">
        <v>52</v>
      </c>
      <c r="E54" s="44" t="s">
        <v>112</v>
      </c>
      <c r="F54" s="2">
        <v>0</v>
      </c>
      <c r="G54" s="21" t="s">
        <v>54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</row>
    <row r="55" spans="1:18" x14ac:dyDescent="0.25">
      <c r="A55" s="20">
        <f t="shared" si="0"/>
        <v>44</v>
      </c>
      <c r="B55" s="21" t="s">
        <v>50</v>
      </c>
      <c r="C55" s="1" t="s">
        <v>113</v>
      </c>
      <c r="D55" s="22" t="s">
        <v>56</v>
      </c>
      <c r="E55" s="45"/>
      <c r="F55" s="2">
        <v>0</v>
      </c>
      <c r="G55" s="21" t="s">
        <v>54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</row>
    <row r="56" spans="1:18" x14ac:dyDescent="0.25">
      <c r="A56" s="20">
        <f t="shared" si="0"/>
        <v>45</v>
      </c>
      <c r="B56" s="21" t="s">
        <v>50</v>
      </c>
      <c r="C56" s="1" t="s">
        <v>114</v>
      </c>
      <c r="D56" s="22" t="s">
        <v>58</v>
      </c>
      <c r="E56" s="46"/>
      <c r="F56" s="2">
        <v>0</v>
      </c>
      <c r="G56" s="21" t="s">
        <v>54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</row>
    <row r="57" spans="1:18" x14ac:dyDescent="0.25">
      <c r="A57" s="20">
        <f t="shared" si="0"/>
        <v>46</v>
      </c>
      <c r="B57" s="21" t="s">
        <v>50</v>
      </c>
      <c r="C57" s="1" t="s">
        <v>0</v>
      </c>
      <c r="D57" s="22" t="s">
        <v>52</v>
      </c>
      <c r="E57" s="44" t="s">
        <v>115</v>
      </c>
      <c r="F57" s="2">
        <v>0</v>
      </c>
      <c r="G57" s="21" t="s">
        <v>54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</row>
    <row r="58" spans="1:18" x14ac:dyDescent="0.25">
      <c r="A58" s="20">
        <f t="shared" si="0"/>
        <v>47</v>
      </c>
      <c r="B58" s="21" t="s">
        <v>50</v>
      </c>
      <c r="C58" s="1" t="s">
        <v>1</v>
      </c>
      <c r="D58" s="22" t="s">
        <v>56</v>
      </c>
      <c r="E58" s="45"/>
      <c r="F58" s="2">
        <v>0</v>
      </c>
      <c r="G58" s="21" t="s">
        <v>54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</row>
    <row r="59" spans="1:18" x14ac:dyDescent="0.25">
      <c r="A59" s="20">
        <f t="shared" si="0"/>
        <v>48</v>
      </c>
      <c r="B59" s="21" t="s">
        <v>50</v>
      </c>
      <c r="C59" s="1" t="s">
        <v>116</v>
      </c>
      <c r="D59" s="22" t="s">
        <v>58</v>
      </c>
      <c r="E59" s="45"/>
      <c r="F59" s="2">
        <v>0</v>
      </c>
      <c r="G59" s="21" t="s">
        <v>54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</row>
    <row r="60" spans="1:18" x14ac:dyDescent="0.25">
      <c r="A60" s="20">
        <f t="shared" si="0"/>
        <v>49</v>
      </c>
      <c r="B60" s="21" t="s">
        <v>50</v>
      </c>
      <c r="C60" s="1" t="s">
        <v>2</v>
      </c>
      <c r="D60" s="22" t="s">
        <v>117</v>
      </c>
      <c r="E60" s="45"/>
      <c r="F60" s="2">
        <v>0</v>
      </c>
      <c r="G60" s="21" t="s">
        <v>54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</row>
    <row r="61" spans="1:18" x14ac:dyDescent="0.25">
      <c r="A61" s="20">
        <f t="shared" si="0"/>
        <v>50</v>
      </c>
      <c r="B61" s="21" t="s">
        <v>50</v>
      </c>
      <c r="C61" s="1" t="s">
        <v>118</v>
      </c>
      <c r="D61" s="23" t="s">
        <v>119</v>
      </c>
      <c r="E61" s="46"/>
      <c r="F61" s="2">
        <v>0</v>
      </c>
      <c r="G61" s="21" t="s">
        <v>54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</row>
    <row r="62" spans="1:18" ht="30" x14ac:dyDescent="0.25">
      <c r="A62" s="20">
        <f t="shared" si="0"/>
        <v>51</v>
      </c>
      <c r="B62" s="24" t="s">
        <v>120</v>
      </c>
      <c r="C62" s="1" t="s">
        <v>121</v>
      </c>
      <c r="D62" s="1" t="s">
        <v>122</v>
      </c>
      <c r="E62" s="1" t="s">
        <v>115</v>
      </c>
      <c r="F62" s="2">
        <v>0</v>
      </c>
      <c r="G62" s="2">
        <v>10750</v>
      </c>
      <c r="H62" s="2">
        <v>0</v>
      </c>
      <c r="I62" s="2">
        <v>0</v>
      </c>
      <c r="J62" s="2">
        <v>0</v>
      </c>
      <c r="K62" s="2">
        <v>0</v>
      </c>
      <c r="L62" s="2">
        <v>250</v>
      </c>
      <c r="M62" s="2">
        <v>0</v>
      </c>
      <c r="N62" s="2">
        <v>0</v>
      </c>
      <c r="O62" s="25">
        <f t="shared" ref="O62:O111" si="1">SUM(F62:N62)</f>
        <v>11000</v>
      </c>
      <c r="P62" s="2">
        <v>985.15</v>
      </c>
      <c r="Q62" s="25">
        <f t="shared" ref="Q62:Q111" si="2">+O62-P62</f>
        <v>10014.85</v>
      </c>
      <c r="R62" s="2">
        <v>0</v>
      </c>
    </row>
    <row r="63" spans="1:18" ht="30" x14ac:dyDescent="0.25">
      <c r="A63" s="20">
        <f t="shared" si="0"/>
        <v>52</v>
      </c>
      <c r="B63" s="24" t="s">
        <v>120</v>
      </c>
      <c r="C63" s="1" t="s">
        <v>123</v>
      </c>
      <c r="D63" s="1" t="s">
        <v>124</v>
      </c>
      <c r="E63" s="1" t="s">
        <v>115</v>
      </c>
      <c r="F63" s="2">
        <v>0</v>
      </c>
      <c r="G63" s="2">
        <v>4500</v>
      </c>
      <c r="H63" s="2">
        <v>0</v>
      </c>
      <c r="I63" s="2">
        <v>0</v>
      </c>
      <c r="J63" s="2">
        <v>0</v>
      </c>
      <c r="K63" s="2">
        <v>0</v>
      </c>
      <c r="L63" s="2">
        <v>250</v>
      </c>
      <c r="M63" s="2">
        <v>0</v>
      </c>
      <c r="N63" s="2">
        <v>0</v>
      </c>
      <c r="O63" s="25">
        <f t="shared" si="1"/>
        <v>4750</v>
      </c>
      <c r="P63" s="2">
        <v>313.45999999999998</v>
      </c>
      <c r="Q63" s="25">
        <f t="shared" si="2"/>
        <v>4436.54</v>
      </c>
      <c r="R63" s="2">
        <v>0</v>
      </c>
    </row>
    <row r="64" spans="1:18" ht="30" x14ac:dyDescent="0.25">
      <c r="A64" s="20">
        <f t="shared" si="0"/>
        <v>53</v>
      </c>
      <c r="B64" s="24" t="s">
        <v>120</v>
      </c>
      <c r="C64" s="1" t="s">
        <v>125</v>
      </c>
      <c r="D64" s="1" t="s">
        <v>126</v>
      </c>
      <c r="E64" s="1" t="s">
        <v>115</v>
      </c>
      <c r="F64" s="2">
        <v>0</v>
      </c>
      <c r="G64" s="2">
        <v>6000</v>
      </c>
      <c r="H64" s="2">
        <v>0</v>
      </c>
      <c r="I64" s="2">
        <v>0</v>
      </c>
      <c r="J64" s="2">
        <v>0</v>
      </c>
      <c r="K64" s="2">
        <v>0</v>
      </c>
      <c r="L64" s="2">
        <v>250</v>
      </c>
      <c r="M64" s="2">
        <v>0</v>
      </c>
      <c r="N64" s="2">
        <v>0</v>
      </c>
      <c r="O64" s="25">
        <f t="shared" si="1"/>
        <v>6250</v>
      </c>
      <c r="P64" s="2">
        <v>466.64</v>
      </c>
      <c r="Q64" s="25">
        <f t="shared" si="2"/>
        <v>5783.36</v>
      </c>
      <c r="R64" s="2">
        <v>0</v>
      </c>
    </row>
    <row r="65" spans="1:18" ht="30" x14ac:dyDescent="0.25">
      <c r="A65" s="20">
        <f t="shared" si="0"/>
        <v>54</v>
      </c>
      <c r="B65" s="24" t="s">
        <v>120</v>
      </c>
      <c r="C65" s="1" t="s">
        <v>127</v>
      </c>
      <c r="D65" s="1" t="s">
        <v>128</v>
      </c>
      <c r="E65" s="1" t="s">
        <v>115</v>
      </c>
      <c r="F65" s="2">
        <v>0</v>
      </c>
      <c r="G65" s="2">
        <v>5750</v>
      </c>
      <c r="H65" s="2">
        <v>0</v>
      </c>
      <c r="I65" s="2">
        <v>0</v>
      </c>
      <c r="J65" s="2">
        <v>0</v>
      </c>
      <c r="K65" s="2">
        <v>0</v>
      </c>
      <c r="L65" s="2">
        <v>250</v>
      </c>
      <c r="M65" s="2">
        <v>0</v>
      </c>
      <c r="N65" s="2">
        <v>0</v>
      </c>
      <c r="O65" s="25">
        <f t="shared" si="1"/>
        <v>6000</v>
      </c>
      <c r="P65" s="2">
        <v>439.3</v>
      </c>
      <c r="Q65" s="25">
        <f t="shared" si="2"/>
        <v>5560.7</v>
      </c>
      <c r="R65" s="2">
        <v>0</v>
      </c>
    </row>
    <row r="66" spans="1:18" ht="30" x14ac:dyDescent="0.25">
      <c r="A66" s="20">
        <f t="shared" si="0"/>
        <v>55</v>
      </c>
      <c r="B66" s="24" t="s">
        <v>120</v>
      </c>
      <c r="C66" s="1" t="s">
        <v>129</v>
      </c>
      <c r="D66" s="1" t="s">
        <v>130</v>
      </c>
      <c r="E66" s="1" t="s">
        <v>115</v>
      </c>
      <c r="F66" s="2">
        <v>0</v>
      </c>
      <c r="G66" s="2">
        <v>9750</v>
      </c>
      <c r="H66" s="2">
        <v>0</v>
      </c>
      <c r="I66" s="2">
        <v>0</v>
      </c>
      <c r="J66" s="2">
        <v>0</v>
      </c>
      <c r="K66" s="2">
        <v>0</v>
      </c>
      <c r="L66" s="2">
        <v>250</v>
      </c>
      <c r="M66" s="2">
        <v>0</v>
      </c>
      <c r="N66" s="2">
        <v>0</v>
      </c>
      <c r="O66" s="25">
        <f t="shared" si="1"/>
        <v>10000</v>
      </c>
      <c r="P66" s="2">
        <v>875.58</v>
      </c>
      <c r="Q66" s="25">
        <f t="shared" si="2"/>
        <v>9124.42</v>
      </c>
      <c r="R66" s="2">
        <v>0</v>
      </c>
    </row>
    <row r="67" spans="1:18" ht="30" x14ac:dyDescent="0.25">
      <c r="A67" s="20">
        <f t="shared" si="0"/>
        <v>56</v>
      </c>
      <c r="B67" s="24" t="s">
        <v>120</v>
      </c>
      <c r="C67" s="1" t="s">
        <v>3</v>
      </c>
      <c r="D67" s="1" t="s">
        <v>131</v>
      </c>
      <c r="E67" s="1" t="s">
        <v>115</v>
      </c>
      <c r="F67" s="2">
        <v>0</v>
      </c>
      <c r="G67" s="2">
        <v>6250</v>
      </c>
      <c r="H67" s="2">
        <v>0</v>
      </c>
      <c r="I67" s="2">
        <v>0</v>
      </c>
      <c r="J67" s="2">
        <v>0</v>
      </c>
      <c r="K67" s="2">
        <v>0</v>
      </c>
      <c r="L67" s="2">
        <v>250</v>
      </c>
      <c r="M67" s="2">
        <v>0</v>
      </c>
      <c r="N67" s="2">
        <v>0</v>
      </c>
      <c r="O67" s="25">
        <f t="shared" si="1"/>
        <v>6500</v>
      </c>
      <c r="P67" s="2">
        <f>493.57+2187.5</f>
        <v>2681.07</v>
      </c>
      <c r="Q67" s="25">
        <f t="shared" si="2"/>
        <v>3818.93</v>
      </c>
      <c r="R67" s="2">
        <v>0</v>
      </c>
    </row>
    <row r="68" spans="1:18" ht="30" x14ac:dyDescent="0.25">
      <c r="A68" s="20">
        <f t="shared" si="0"/>
        <v>57</v>
      </c>
      <c r="B68" s="24" t="s">
        <v>120</v>
      </c>
      <c r="C68" s="1" t="s">
        <v>4</v>
      </c>
      <c r="D68" s="1" t="s">
        <v>132</v>
      </c>
      <c r="E68" s="1" t="s">
        <v>115</v>
      </c>
      <c r="F68" s="2">
        <v>0</v>
      </c>
      <c r="G68" s="2">
        <v>6150</v>
      </c>
      <c r="H68" s="2">
        <v>0</v>
      </c>
      <c r="I68" s="2">
        <v>0</v>
      </c>
      <c r="J68" s="2">
        <v>0</v>
      </c>
      <c r="K68" s="2">
        <v>0</v>
      </c>
      <c r="L68" s="2">
        <v>250</v>
      </c>
      <c r="M68" s="2">
        <v>0</v>
      </c>
      <c r="N68" s="2">
        <v>0</v>
      </c>
      <c r="O68" s="25">
        <f t="shared" si="1"/>
        <v>6400</v>
      </c>
      <c r="P68" s="2">
        <v>403.45</v>
      </c>
      <c r="Q68" s="25">
        <f t="shared" si="2"/>
        <v>5996.55</v>
      </c>
      <c r="R68" s="2">
        <v>0</v>
      </c>
    </row>
    <row r="69" spans="1:18" ht="30" x14ac:dyDescent="0.25">
      <c r="A69" s="20">
        <f t="shared" si="0"/>
        <v>58</v>
      </c>
      <c r="B69" s="24" t="s">
        <v>120</v>
      </c>
      <c r="C69" s="1" t="s">
        <v>5</v>
      </c>
      <c r="D69" s="1" t="s">
        <v>133</v>
      </c>
      <c r="E69" s="1" t="s">
        <v>115</v>
      </c>
      <c r="F69" s="2">
        <v>0</v>
      </c>
      <c r="G69" s="2">
        <v>5900</v>
      </c>
      <c r="H69" s="2">
        <v>0</v>
      </c>
      <c r="I69" s="2">
        <v>0</v>
      </c>
      <c r="J69" s="2">
        <v>375</v>
      </c>
      <c r="K69" s="2">
        <v>0</v>
      </c>
      <c r="L69" s="2">
        <v>250</v>
      </c>
      <c r="M69" s="2">
        <v>0</v>
      </c>
      <c r="N69" s="2">
        <v>0</v>
      </c>
      <c r="O69" s="25">
        <f>SUM(F69:N69)</f>
        <v>6525</v>
      </c>
      <c r="P69" s="2">
        <v>398.62</v>
      </c>
      <c r="Q69" s="25">
        <f t="shared" si="2"/>
        <v>6126.38</v>
      </c>
      <c r="R69" s="2">
        <v>0</v>
      </c>
    </row>
    <row r="70" spans="1:18" ht="30" x14ac:dyDescent="0.25">
      <c r="A70" s="20">
        <f t="shared" si="0"/>
        <v>59</v>
      </c>
      <c r="B70" s="24" t="s">
        <v>134</v>
      </c>
      <c r="C70" s="1" t="s">
        <v>135</v>
      </c>
      <c r="D70" s="1" t="s">
        <v>133</v>
      </c>
      <c r="E70" s="1" t="s">
        <v>64</v>
      </c>
      <c r="F70" s="2">
        <v>0</v>
      </c>
      <c r="G70" s="2">
        <v>3227.82</v>
      </c>
      <c r="H70" s="2">
        <v>0</v>
      </c>
      <c r="I70" s="2">
        <v>0</v>
      </c>
      <c r="J70" s="2">
        <v>0</v>
      </c>
      <c r="K70" s="2">
        <v>0</v>
      </c>
      <c r="L70" s="2">
        <v>250</v>
      </c>
      <c r="M70" s="2">
        <v>0</v>
      </c>
      <c r="N70" s="2">
        <v>0</v>
      </c>
      <c r="O70" s="25">
        <f t="shared" si="1"/>
        <v>3477.82</v>
      </c>
      <c r="P70" s="2">
        <v>155.9</v>
      </c>
      <c r="Q70" s="25">
        <f t="shared" si="2"/>
        <v>3321.92</v>
      </c>
      <c r="R70" s="2">
        <v>0</v>
      </c>
    </row>
    <row r="71" spans="1:18" ht="30" x14ac:dyDescent="0.25">
      <c r="A71" s="20">
        <f t="shared" si="0"/>
        <v>60</v>
      </c>
      <c r="B71" s="24" t="s">
        <v>134</v>
      </c>
      <c r="C71" s="1" t="s">
        <v>136</v>
      </c>
      <c r="D71" s="1" t="s">
        <v>133</v>
      </c>
      <c r="E71" s="1" t="s">
        <v>84</v>
      </c>
      <c r="F71" s="2">
        <v>0</v>
      </c>
      <c r="G71" s="2">
        <v>3227.82</v>
      </c>
      <c r="H71" s="2">
        <v>0</v>
      </c>
      <c r="I71" s="2">
        <v>0</v>
      </c>
      <c r="J71" s="2">
        <v>0</v>
      </c>
      <c r="K71" s="2">
        <v>0</v>
      </c>
      <c r="L71" s="2">
        <v>250</v>
      </c>
      <c r="M71" s="2">
        <v>0</v>
      </c>
      <c r="N71" s="2">
        <v>0</v>
      </c>
      <c r="O71" s="25">
        <f t="shared" si="1"/>
        <v>3477.82</v>
      </c>
      <c r="P71" s="2">
        <v>155.9</v>
      </c>
      <c r="Q71" s="25">
        <f t="shared" si="2"/>
        <v>3321.92</v>
      </c>
      <c r="R71" s="2">
        <v>0</v>
      </c>
    </row>
    <row r="72" spans="1:18" ht="30" x14ac:dyDescent="0.25">
      <c r="A72" s="20">
        <f t="shared" si="0"/>
        <v>61</v>
      </c>
      <c r="B72" s="24" t="s">
        <v>134</v>
      </c>
      <c r="C72" s="1" t="s">
        <v>137</v>
      </c>
      <c r="D72" s="1" t="s">
        <v>133</v>
      </c>
      <c r="E72" s="1" t="s">
        <v>84</v>
      </c>
      <c r="F72" s="2">
        <v>0</v>
      </c>
      <c r="G72" s="2">
        <v>3227.82</v>
      </c>
      <c r="H72" s="2">
        <v>0</v>
      </c>
      <c r="I72" s="2">
        <v>0</v>
      </c>
      <c r="J72" s="2">
        <v>0</v>
      </c>
      <c r="K72" s="2">
        <v>0</v>
      </c>
      <c r="L72" s="2">
        <v>250</v>
      </c>
      <c r="M72" s="2">
        <v>0</v>
      </c>
      <c r="N72" s="2">
        <v>0</v>
      </c>
      <c r="O72" s="25">
        <f t="shared" si="1"/>
        <v>3477.82</v>
      </c>
      <c r="P72" s="2">
        <v>155.9</v>
      </c>
      <c r="Q72" s="25">
        <f t="shared" si="2"/>
        <v>3321.92</v>
      </c>
      <c r="R72" s="2">
        <v>0</v>
      </c>
    </row>
    <row r="73" spans="1:18" ht="30" x14ac:dyDescent="0.25">
      <c r="A73" s="20">
        <f t="shared" si="0"/>
        <v>62</v>
      </c>
      <c r="B73" s="24" t="s">
        <v>134</v>
      </c>
      <c r="C73" s="1" t="s">
        <v>138</v>
      </c>
      <c r="D73" s="1" t="s">
        <v>133</v>
      </c>
      <c r="E73" s="1" t="s">
        <v>60</v>
      </c>
      <c r="F73" s="2">
        <v>0</v>
      </c>
      <c r="G73" s="2">
        <v>3227.82</v>
      </c>
      <c r="H73" s="2">
        <v>0</v>
      </c>
      <c r="I73" s="2">
        <v>0</v>
      </c>
      <c r="J73" s="2">
        <v>0</v>
      </c>
      <c r="K73" s="2">
        <v>0</v>
      </c>
      <c r="L73" s="2">
        <v>250</v>
      </c>
      <c r="M73" s="2">
        <v>0</v>
      </c>
      <c r="N73" s="2">
        <v>0</v>
      </c>
      <c r="O73" s="25">
        <f t="shared" si="1"/>
        <v>3477.82</v>
      </c>
      <c r="P73" s="2">
        <v>155.9</v>
      </c>
      <c r="Q73" s="25">
        <f t="shared" si="2"/>
        <v>3321.92</v>
      </c>
      <c r="R73" s="2">
        <v>0</v>
      </c>
    </row>
    <row r="74" spans="1:18" ht="30" x14ac:dyDescent="0.25">
      <c r="A74" s="20">
        <f t="shared" si="0"/>
        <v>63</v>
      </c>
      <c r="B74" s="24" t="s">
        <v>139</v>
      </c>
      <c r="C74" s="1" t="s">
        <v>140</v>
      </c>
      <c r="D74" s="1" t="s">
        <v>141</v>
      </c>
      <c r="E74" s="1" t="s">
        <v>115</v>
      </c>
      <c r="F74" s="2">
        <v>0</v>
      </c>
      <c r="G74" s="2">
        <v>7000</v>
      </c>
      <c r="H74" s="2">
        <v>0</v>
      </c>
      <c r="I74" s="2">
        <v>0</v>
      </c>
      <c r="J74" s="2">
        <v>0</v>
      </c>
      <c r="K74" s="2">
        <v>0</v>
      </c>
      <c r="L74" s="2">
        <v>250</v>
      </c>
      <c r="M74" s="2">
        <v>0</v>
      </c>
      <c r="N74" s="2">
        <v>0</v>
      </c>
      <c r="O74" s="25">
        <f t="shared" si="1"/>
        <v>7250</v>
      </c>
      <c r="P74" s="2">
        <v>482.02</v>
      </c>
      <c r="Q74" s="25">
        <f t="shared" si="2"/>
        <v>6767.98</v>
      </c>
      <c r="R74" s="2">
        <v>0</v>
      </c>
    </row>
    <row r="75" spans="1:18" ht="30" x14ac:dyDescent="0.25">
      <c r="A75" s="20">
        <f t="shared" si="0"/>
        <v>64</v>
      </c>
      <c r="B75" s="24" t="s">
        <v>139</v>
      </c>
      <c r="C75" s="1" t="s">
        <v>6</v>
      </c>
      <c r="D75" s="1" t="s">
        <v>142</v>
      </c>
      <c r="E75" s="1" t="s">
        <v>115</v>
      </c>
      <c r="F75" s="2">
        <v>0</v>
      </c>
      <c r="G75" s="2">
        <v>9000</v>
      </c>
      <c r="H75" s="2">
        <v>0</v>
      </c>
      <c r="I75" s="2">
        <v>0</v>
      </c>
      <c r="J75" s="2">
        <v>0</v>
      </c>
      <c r="K75" s="2">
        <v>0</v>
      </c>
      <c r="L75" s="2">
        <v>250</v>
      </c>
      <c r="M75" s="2">
        <v>0</v>
      </c>
      <c r="N75" s="2">
        <v>0</v>
      </c>
      <c r="O75" s="25">
        <f t="shared" si="1"/>
        <v>9250</v>
      </c>
      <c r="P75" s="2">
        <v>673.65</v>
      </c>
      <c r="Q75" s="25">
        <f>+O75-P75</f>
        <v>8576.35</v>
      </c>
      <c r="R75" s="2">
        <v>0</v>
      </c>
    </row>
    <row r="76" spans="1:18" ht="30" x14ac:dyDescent="0.25">
      <c r="A76" s="20">
        <f t="shared" si="0"/>
        <v>65</v>
      </c>
      <c r="B76" s="24" t="s">
        <v>139</v>
      </c>
      <c r="C76" s="1" t="s">
        <v>143</v>
      </c>
      <c r="D76" s="1" t="s">
        <v>144</v>
      </c>
      <c r="E76" s="1" t="s">
        <v>115</v>
      </c>
      <c r="F76" s="2">
        <v>0</v>
      </c>
      <c r="G76" s="2">
        <v>4000</v>
      </c>
      <c r="H76" s="2">
        <v>0</v>
      </c>
      <c r="I76" s="2">
        <v>0</v>
      </c>
      <c r="J76" s="2">
        <v>0</v>
      </c>
      <c r="K76" s="2">
        <v>0</v>
      </c>
      <c r="L76" s="2">
        <v>250</v>
      </c>
      <c r="M76" s="2">
        <v>0</v>
      </c>
      <c r="N76" s="2">
        <v>0</v>
      </c>
      <c r="O76" s="25">
        <f t="shared" si="1"/>
        <v>4250</v>
      </c>
      <c r="P76" s="2">
        <v>193.2</v>
      </c>
      <c r="Q76" s="25">
        <f>+O76-P76</f>
        <v>4056.8</v>
      </c>
      <c r="R76" s="2"/>
    </row>
    <row r="77" spans="1:18" ht="30" x14ac:dyDescent="0.25">
      <c r="A77" s="20">
        <f t="shared" si="0"/>
        <v>66</v>
      </c>
      <c r="B77" s="24" t="s">
        <v>145</v>
      </c>
      <c r="C77" s="1" t="s">
        <v>7</v>
      </c>
      <c r="D77" s="1" t="s">
        <v>146</v>
      </c>
      <c r="E77" s="1" t="s">
        <v>115</v>
      </c>
      <c r="F77" s="2">
        <v>0</v>
      </c>
      <c r="G77" s="2">
        <v>0</v>
      </c>
      <c r="H77" s="2">
        <v>8000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5">
        <f t="shared" si="1"/>
        <v>8000</v>
      </c>
      <c r="P77" s="2">
        <v>0</v>
      </c>
      <c r="Q77" s="25">
        <f t="shared" si="2"/>
        <v>8000</v>
      </c>
      <c r="R77" s="2">
        <v>0</v>
      </c>
    </row>
    <row r="78" spans="1:18" ht="45" x14ac:dyDescent="0.25">
      <c r="A78" s="20">
        <f t="shared" ref="A78:A111" si="3">+A77+1</f>
        <v>67</v>
      </c>
      <c r="B78" s="24" t="s">
        <v>145</v>
      </c>
      <c r="C78" s="1" t="s">
        <v>147</v>
      </c>
      <c r="D78" s="1" t="s">
        <v>148</v>
      </c>
      <c r="E78" s="1" t="s">
        <v>76</v>
      </c>
      <c r="F78" s="2">
        <v>0</v>
      </c>
      <c r="G78" s="2">
        <v>0</v>
      </c>
      <c r="H78" s="2">
        <v>3700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5">
        <f t="shared" si="1"/>
        <v>3700</v>
      </c>
      <c r="P78" s="2">
        <v>0</v>
      </c>
      <c r="Q78" s="25">
        <f t="shared" si="2"/>
        <v>3700</v>
      </c>
      <c r="R78" s="2">
        <v>0</v>
      </c>
    </row>
    <row r="79" spans="1:18" ht="30" x14ac:dyDescent="0.25">
      <c r="A79" s="20">
        <f t="shared" si="3"/>
        <v>68</v>
      </c>
      <c r="B79" s="24" t="s">
        <v>145</v>
      </c>
      <c r="C79" s="1" t="s">
        <v>149</v>
      </c>
      <c r="D79" s="1" t="s">
        <v>150</v>
      </c>
      <c r="E79" s="1" t="s">
        <v>76</v>
      </c>
      <c r="F79" s="2">
        <v>0</v>
      </c>
      <c r="G79" s="2">
        <v>0</v>
      </c>
      <c r="H79" s="2">
        <v>2700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5">
        <f t="shared" si="1"/>
        <v>2700</v>
      </c>
      <c r="P79" s="2">
        <v>0</v>
      </c>
      <c r="Q79" s="25">
        <f t="shared" si="2"/>
        <v>2700</v>
      </c>
      <c r="R79" s="2">
        <v>0</v>
      </c>
    </row>
    <row r="80" spans="1:18" ht="30" x14ac:dyDescent="0.25">
      <c r="A80" s="20">
        <f t="shared" si="3"/>
        <v>69</v>
      </c>
      <c r="B80" s="24" t="s">
        <v>145</v>
      </c>
      <c r="C80" s="1" t="s">
        <v>151</v>
      </c>
      <c r="D80" s="1" t="s">
        <v>152</v>
      </c>
      <c r="E80" s="1" t="s">
        <v>76</v>
      </c>
      <c r="F80" s="2">
        <v>0</v>
      </c>
      <c r="G80" s="2">
        <v>0</v>
      </c>
      <c r="H80" s="2">
        <v>2900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5">
        <f t="shared" si="1"/>
        <v>2900</v>
      </c>
      <c r="P80" s="2">
        <v>0</v>
      </c>
      <c r="Q80" s="25">
        <f t="shared" si="2"/>
        <v>2900</v>
      </c>
      <c r="R80" s="2">
        <v>0</v>
      </c>
    </row>
    <row r="81" spans="1:18" ht="30" x14ac:dyDescent="0.25">
      <c r="A81" s="20">
        <f t="shared" si="3"/>
        <v>70</v>
      </c>
      <c r="B81" s="24" t="s">
        <v>145</v>
      </c>
      <c r="C81" s="1" t="s">
        <v>153</v>
      </c>
      <c r="D81" s="1" t="s">
        <v>154</v>
      </c>
      <c r="E81" s="1" t="s">
        <v>64</v>
      </c>
      <c r="F81" s="2">
        <v>0</v>
      </c>
      <c r="G81" s="2">
        <v>0</v>
      </c>
      <c r="H81" s="2">
        <v>2700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5">
        <f t="shared" si="1"/>
        <v>2700</v>
      </c>
      <c r="P81" s="2">
        <v>0</v>
      </c>
      <c r="Q81" s="25">
        <f t="shared" si="2"/>
        <v>2700</v>
      </c>
      <c r="R81" s="2">
        <v>0</v>
      </c>
    </row>
    <row r="82" spans="1:18" ht="30" x14ac:dyDescent="0.25">
      <c r="A82" s="20">
        <f t="shared" si="3"/>
        <v>71</v>
      </c>
      <c r="B82" s="24" t="s">
        <v>145</v>
      </c>
      <c r="C82" s="1" t="s">
        <v>155</v>
      </c>
      <c r="D82" s="1" t="s">
        <v>154</v>
      </c>
      <c r="E82" s="1" t="s">
        <v>64</v>
      </c>
      <c r="F82" s="2">
        <v>0</v>
      </c>
      <c r="G82" s="2">
        <v>0</v>
      </c>
      <c r="H82" s="2">
        <v>2400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5">
        <f t="shared" si="1"/>
        <v>2400</v>
      </c>
      <c r="P82" s="2">
        <v>0</v>
      </c>
      <c r="Q82" s="25">
        <f t="shared" si="2"/>
        <v>2400</v>
      </c>
      <c r="R82" s="2">
        <v>0</v>
      </c>
    </row>
    <row r="83" spans="1:18" ht="30" x14ac:dyDescent="0.25">
      <c r="A83" s="20">
        <f t="shared" si="3"/>
        <v>72</v>
      </c>
      <c r="B83" s="24" t="s">
        <v>145</v>
      </c>
      <c r="C83" s="1" t="s">
        <v>156</v>
      </c>
      <c r="D83" s="1" t="s">
        <v>157</v>
      </c>
      <c r="E83" s="1" t="s">
        <v>64</v>
      </c>
      <c r="F83" s="2">
        <v>0</v>
      </c>
      <c r="G83" s="2">
        <v>0</v>
      </c>
      <c r="H83" s="2">
        <v>2700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5">
        <f t="shared" si="1"/>
        <v>2700</v>
      </c>
      <c r="P83" s="2">
        <v>0</v>
      </c>
      <c r="Q83" s="25">
        <f t="shared" si="2"/>
        <v>2700</v>
      </c>
      <c r="R83" s="2">
        <v>0</v>
      </c>
    </row>
    <row r="84" spans="1:18" ht="30" x14ac:dyDescent="0.25">
      <c r="A84" s="20">
        <f t="shared" si="3"/>
        <v>73</v>
      </c>
      <c r="B84" s="24" t="s">
        <v>145</v>
      </c>
      <c r="C84" s="1" t="s">
        <v>158</v>
      </c>
      <c r="D84" s="1" t="s">
        <v>150</v>
      </c>
      <c r="E84" s="1" t="s">
        <v>108</v>
      </c>
      <c r="F84" s="2">
        <v>0</v>
      </c>
      <c r="G84" s="2">
        <v>0</v>
      </c>
      <c r="H84" s="2">
        <v>2900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5">
        <f t="shared" si="1"/>
        <v>2900</v>
      </c>
      <c r="P84" s="2">
        <v>0</v>
      </c>
      <c r="Q84" s="25">
        <f t="shared" si="2"/>
        <v>2900</v>
      </c>
      <c r="R84" s="2">
        <v>0</v>
      </c>
    </row>
    <row r="85" spans="1:18" ht="30" x14ac:dyDescent="0.25">
      <c r="A85" s="20">
        <f t="shared" si="3"/>
        <v>74</v>
      </c>
      <c r="B85" s="24" t="s">
        <v>145</v>
      </c>
      <c r="C85" s="1" t="s">
        <v>159</v>
      </c>
      <c r="D85" s="1" t="s">
        <v>154</v>
      </c>
      <c r="E85" s="1" t="s">
        <v>108</v>
      </c>
      <c r="F85" s="2">
        <v>0</v>
      </c>
      <c r="G85" s="2">
        <v>0</v>
      </c>
      <c r="H85" s="2">
        <v>2500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5">
        <f t="shared" si="1"/>
        <v>2500</v>
      </c>
      <c r="P85" s="2">
        <v>0</v>
      </c>
      <c r="Q85" s="25">
        <f t="shared" si="2"/>
        <v>2500</v>
      </c>
      <c r="R85" s="2">
        <v>0</v>
      </c>
    </row>
    <row r="86" spans="1:18" ht="30" x14ac:dyDescent="0.25">
      <c r="A86" s="20">
        <f t="shared" si="3"/>
        <v>75</v>
      </c>
      <c r="B86" s="24" t="s">
        <v>145</v>
      </c>
      <c r="C86" s="1" t="s">
        <v>160</v>
      </c>
      <c r="D86" s="1" t="s">
        <v>150</v>
      </c>
      <c r="E86" s="1" t="s">
        <v>60</v>
      </c>
      <c r="F86" s="2">
        <v>0</v>
      </c>
      <c r="G86" s="2">
        <v>0</v>
      </c>
      <c r="H86" s="2">
        <v>2500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5">
        <f t="shared" si="1"/>
        <v>2500</v>
      </c>
      <c r="P86" s="2">
        <v>0</v>
      </c>
      <c r="Q86" s="25">
        <f t="shared" si="2"/>
        <v>2500</v>
      </c>
      <c r="R86" s="2">
        <v>0</v>
      </c>
    </row>
    <row r="87" spans="1:18" ht="30" x14ac:dyDescent="0.25">
      <c r="A87" s="20">
        <f t="shared" si="3"/>
        <v>76</v>
      </c>
      <c r="B87" s="24" t="s">
        <v>145</v>
      </c>
      <c r="C87" s="1" t="s">
        <v>161</v>
      </c>
      <c r="D87" s="1" t="s">
        <v>150</v>
      </c>
      <c r="E87" s="1" t="s">
        <v>68</v>
      </c>
      <c r="F87" s="2">
        <v>0</v>
      </c>
      <c r="G87" s="2">
        <v>0</v>
      </c>
      <c r="H87" s="2">
        <v>2800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5">
        <f t="shared" si="1"/>
        <v>2800</v>
      </c>
      <c r="P87" s="2">
        <v>0</v>
      </c>
      <c r="Q87" s="25">
        <f t="shared" si="2"/>
        <v>2800</v>
      </c>
      <c r="R87" s="2">
        <v>0</v>
      </c>
    </row>
    <row r="88" spans="1:18" ht="45" x14ac:dyDescent="0.25">
      <c r="A88" s="20">
        <f t="shared" si="3"/>
        <v>77</v>
      </c>
      <c r="B88" s="24" t="s">
        <v>145</v>
      </c>
      <c r="C88" s="1" t="s">
        <v>162</v>
      </c>
      <c r="D88" s="1" t="s">
        <v>163</v>
      </c>
      <c r="E88" s="1" t="s">
        <v>72</v>
      </c>
      <c r="F88" s="2">
        <v>0</v>
      </c>
      <c r="G88" s="2">
        <v>0</v>
      </c>
      <c r="H88" s="2">
        <v>2700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5">
        <f t="shared" si="1"/>
        <v>2700</v>
      </c>
      <c r="P88" s="2">
        <v>0</v>
      </c>
      <c r="Q88" s="25">
        <f t="shared" si="2"/>
        <v>2700</v>
      </c>
      <c r="R88" s="2">
        <v>0</v>
      </c>
    </row>
    <row r="89" spans="1:18" ht="30" x14ac:dyDescent="0.25">
      <c r="A89" s="20">
        <f t="shared" si="3"/>
        <v>78</v>
      </c>
      <c r="B89" s="24" t="s">
        <v>145</v>
      </c>
      <c r="C89" s="1" t="s">
        <v>164</v>
      </c>
      <c r="D89" s="1" t="s">
        <v>154</v>
      </c>
      <c r="E89" s="1" t="s">
        <v>72</v>
      </c>
      <c r="F89" s="2">
        <v>0</v>
      </c>
      <c r="G89" s="2">
        <v>0</v>
      </c>
      <c r="H89" s="2">
        <v>2900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5">
        <f t="shared" si="1"/>
        <v>2900</v>
      </c>
      <c r="P89" s="2">
        <v>0</v>
      </c>
      <c r="Q89" s="25">
        <f t="shared" si="2"/>
        <v>2900</v>
      </c>
      <c r="R89" s="2">
        <v>0</v>
      </c>
    </row>
    <row r="90" spans="1:18" ht="45" x14ac:dyDescent="0.25">
      <c r="A90" s="20">
        <f t="shared" si="3"/>
        <v>79</v>
      </c>
      <c r="B90" s="24" t="s">
        <v>145</v>
      </c>
      <c r="C90" s="1" t="s">
        <v>165</v>
      </c>
      <c r="D90" s="1" t="s">
        <v>163</v>
      </c>
      <c r="E90" s="1" t="s">
        <v>72</v>
      </c>
      <c r="F90" s="2">
        <v>0</v>
      </c>
      <c r="G90" s="2">
        <v>0</v>
      </c>
      <c r="H90" s="2">
        <v>2700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5">
        <f t="shared" si="1"/>
        <v>2700</v>
      </c>
      <c r="P90" s="2">
        <v>0</v>
      </c>
      <c r="Q90" s="25">
        <f t="shared" si="2"/>
        <v>2700</v>
      </c>
      <c r="R90" s="2">
        <v>0</v>
      </c>
    </row>
    <row r="91" spans="1:18" ht="30" x14ac:dyDescent="0.25">
      <c r="A91" s="20">
        <f t="shared" si="3"/>
        <v>80</v>
      </c>
      <c r="B91" s="24" t="s">
        <v>145</v>
      </c>
      <c r="C91" s="1" t="s">
        <v>166</v>
      </c>
      <c r="D91" s="1" t="s">
        <v>154</v>
      </c>
      <c r="E91" s="1" t="s">
        <v>80</v>
      </c>
      <c r="F91" s="2">
        <v>0</v>
      </c>
      <c r="G91" s="2">
        <v>0</v>
      </c>
      <c r="H91" s="2">
        <v>2800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5">
        <f t="shared" si="1"/>
        <v>2800</v>
      </c>
      <c r="P91" s="2">
        <v>0</v>
      </c>
      <c r="Q91" s="25">
        <f t="shared" si="2"/>
        <v>2800</v>
      </c>
      <c r="R91" s="2">
        <v>0</v>
      </c>
    </row>
    <row r="92" spans="1:18" ht="45" x14ac:dyDescent="0.25">
      <c r="A92" s="20">
        <f t="shared" si="3"/>
        <v>81</v>
      </c>
      <c r="B92" s="24" t="s">
        <v>145</v>
      </c>
      <c r="C92" s="1" t="s">
        <v>167</v>
      </c>
      <c r="D92" s="1" t="s">
        <v>148</v>
      </c>
      <c r="E92" s="1" t="s">
        <v>80</v>
      </c>
      <c r="F92" s="2">
        <v>0</v>
      </c>
      <c r="G92" s="2">
        <v>0</v>
      </c>
      <c r="H92" s="2">
        <v>2500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5">
        <f t="shared" si="1"/>
        <v>2500</v>
      </c>
      <c r="P92" s="2">
        <v>0</v>
      </c>
      <c r="Q92" s="25">
        <f t="shared" si="2"/>
        <v>2500</v>
      </c>
      <c r="R92" s="2">
        <v>0</v>
      </c>
    </row>
    <row r="93" spans="1:18" ht="30" x14ac:dyDescent="0.25">
      <c r="A93" s="20">
        <f t="shared" si="3"/>
        <v>82</v>
      </c>
      <c r="B93" s="24" t="s">
        <v>145</v>
      </c>
      <c r="C93" s="1" t="s">
        <v>168</v>
      </c>
      <c r="D93" s="1" t="s">
        <v>169</v>
      </c>
      <c r="E93" s="1" t="s">
        <v>80</v>
      </c>
      <c r="F93" s="2">
        <v>0</v>
      </c>
      <c r="G93" s="2">
        <v>0</v>
      </c>
      <c r="H93" s="2">
        <v>2700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5">
        <f t="shared" si="1"/>
        <v>2700</v>
      </c>
      <c r="P93" s="2">
        <v>0</v>
      </c>
      <c r="Q93" s="25">
        <f t="shared" si="2"/>
        <v>2700</v>
      </c>
      <c r="R93" s="2">
        <v>0</v>
      </c>
    </row>
    <row r="94" spans="1:18" ht="30" x14ac:dyDescent="0.25">
      <c r="A94" s="20">
        <f t="shared" si="3"/>
        <v>83</v>
      </c>
      <c r="B94" s="24" t="s">
        <v>145</v>
      </c>
      <c r="C94" s="1" t="s">
        <v>170</v>
      </c>
      <c r="D94" s="1" t="s">
        <v>152</v>
      </c>
      <c r="E94" s="1" t="s">
        <v>80</v>
      </c>
      <c r="F94" s="2">
        <v>0</v>
      </c>
      <c r="G94" s="2">
        <v>0</v>
      </c>
      <c r="H94" s="2">
        <v>1900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5">
        <f t="shared" si="1"/>
        <v>1900</v>
      </c>
      <c r="P94" s="2">
        <v>0</v>
      </c>
      <c r="Q94" s="25">
        <f t="shared" si="2"/>
        <v>1900</v>
      </c>
      <c r="R94" s="2">
        <v>0</v>
      </c>
    </row>
    <row r="95" spans="1:18" ht="30" x14ac:dyDescent="0.25">
      <c r="A95" s="20">
        <f t="shared" si="3"/>
        <v>84</v>
      </c>
      <c r="B95" s="24" t="s">
        <v>145</v>
      </c>
      <c r="C95" s="1" t="s">
        <v>171</v>
      </c>
      <c r="D95" s="1" t="s">
        <v>150</v>
      </c>
      <c r="E95" s="1" t="s">
        <v>112</v>
      </c>
      <c r="F95" s="2">
        <v>0</v>
      </c>
      <c r="G95" s="2">
        <v>0</v>
      </c>
      <c r="H95" s="2">
        <v>3000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5">
        <f t="shared" si="1"/>
        <v>3000</v>
      </c>
      <c r="P95" s="2">
        <v>0</v>
      </c>
      <c r="Q95" s="25">
        <f t="shared" si="2"/>
        <v>3000</v>
      </c>
      <c r="R95" s="2">
        <v>0</v>
      </c>
    </row>
    <row r="96" spans="1:18" ht="30" x14ac:dyDescent="0.25">
      <c r="A96" s="20">
        <f t="shared" si="3"/>
        <v>85</v>
      </c>
      <c r="B96" s="24" t="s">
        <v>145</v>
      </c>
      <c r="C96" s="1" t="s">
        <v>172</v>
      </c>
      <c r="D96" s="1" t="s">
        <v>173</v>
      </c>
      <c r="E96" s="1" t="s">
        <v>104</v>
      </c>
      <c r="F96" s="2">
        <v>0</v>
      </c>
      <c r="G96" s="2">
        <v>0</v>
      </c>
      <c r="H96" s="2">
        <v>2600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5">
        <f t="shared" si="1"/>
        <v>2600</v>
      </c>
      <c r="P96" s="2">
        <v>0</v>
      </c>
      <c r="Q96" s="25">
        <f t="shared" si="2"/>
        <v>2600</v>
      </c>
      <c r="R96" s="2">
        <v>0</v>
      </c>
    </row>
    <row r="97" spans="1:18" ht="45" x14ac:dyDescent="0.25">
      <c r="A97" s="20">
        <f t="shared" si="3"/>
        <v>86</v>
      </c>
      <c r="B97" s="24" t="s">
        <v>145</v>
      </c>
      <c r="C97" s="1" t="s">
        <v>174</v>
      </c>
      <c r="D97" s="1" t="s">
        <v>148</v>
      </c>
      <c r="E97" s="1" t="s">
        <v>96</v>
      </c>
      <c r="F97" s="2">
        <v>0</v>
      </c>
      <c r="G97" s="2">
        <v>0</v>
      </c>
      <c r="H97" s="2">
        <v>1900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5">
        <f t="shared" si="1"/>
        <v>1900</v>
      </c>
      <c r="P97" s="2">
        <v>0</v>
      </c>
      <c r="Q97" s="25">
        <f t="shared" si="2"/>
        <v>1900</v>
      </c>
      <c r="R97" s="2">
        <v>0</v>
      </c>
    </row>
    <row r="98" spans="1:18" ht="30" x14ac:dyDescent="0.25">
      <c r="A98" s="20">
        <f t="shared" si="3"/>
        <v>87</v>
      </c>
      <c r="B98" s="24" t="s">
        <v>145</v>
      </c>
      <c r="C98" s="1" t="s">
        <v>175</v>
      </c>
      <c r="D98" s="1" t="s">
        <v>173</v>
      </c>
      <c r="E98" s="1" t="s">
        <v>96</v>
      </c>
      <c r="F98" s="2">
        <v>0</v>
      </c>
      <c r="G98" s="2">
        <v>0</v>
      </c>
      <c r="H98" s="2">
        <v>2600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5">
        <f t="shared" si="1"/>
        <v>2600</v>
      </c>
      <c r="P98" s="2">
        <v>0</v>
      </c>
      <c r="Q98" s="25">
        <f t="shared" si="2"/>
        <v>2600</v>
      </c>
      <c r="R98" s="2">
        <v>0</v>
      </c>
    </row>
    <row r="99" spans="1:18" ht="45" x14ac:dyDescent="0.25">
      <c r="A99" s="20">
        <f t="shared" si="3"/>
        <v>88</v>
      </c>
      <c r="B99" s="24" t="s">
        <v>145</v>
      </c>
      <c r="C99" s="1" t="s">
        <v>176</v>
      </c>
      <c r="D99" s="1" t="s">
        <v>148</v>
      </c>
      <c r="E99" s="1" t="s">
        <v>88</v>
      </c>
      <c r="F99" s="2">
        <v>0</v>
      </c>
      <c r="G99" s="2">
        <v>0</v>
      </c>
      <c r="H99" s="2">
        <v>2200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5">
        <f t="shared" si="1"/>
        <v>2200</v>
      </c>
      <c r="P99" s="2">
        <v>0</v>
      </c>
      <c r="Q99" s="25">
        <f t="shared" si="2"/>
        <v>2200</v>
      </c>
      <c r="R99" s="2">
        <v>0</v>
      </c>
    </row>
    <row r="100" spans="1:18" ht="30" x14ac:dyDescent="0.25">
      <c r="A100" s="20">
        <f t="shared" si="3"/>
        <v>89</v>
      </c>
      <c r="B100" s="24" t="s">
        <v>145</v>
      </c>
      <c r="C100" s="1" t="s">
        <v>177</v>
      </c>
      <c r="D100" s="1" t="s">
        <v>154</v>
      </c>
      <c r="E100" s="1" t="s">
        <v>100</v>
      </c>
      <c r="F100" s="2">
        <v>0</v>
      </c>
      <c r="G100" s="2">
        <v>0</v>
      </c>
      <c r="H100" s="2">
        <v>1900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5">
        <f t="shared" si="1"/>
        <v>1900</v>
      </c>
      <c r="P100" s="2">
        <v>0</v>
      </c>
      <c r="Q100" s="25">
        <f t="shared" si="2"/>
        <v>1900</v>
      </c>
      <c r="R100" s="2">
        <v>0</v>
      </c>
    </row>
    <row r="101" spans="1:18" ht="30.75" customHeight="1" x14ac:dyDescent="0.25">
      <c r="A101" s="20">
        <f t="shared" si="3"/>
        <v>90</v>
      </c>
      <c r="B101" s="24" t="s">
        <v>145</v>
      </c>
      <c r="C101" s="1" t="s">
        <v>178</v>
      </c>
      <c r="D101" s="1" t="s">
        <v>179</v>
      </c>
      <c r="E101" s="1" t="s">
        <v>115</v>
      </c>
      <c r="F101" s="2">
        <v>0</v>
      </c>
      <c r="G101" s="2">
        <v>0</v>
      </c>
      <c r="H101" s="2">
        <v>6500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5">
        <f t="shared" si="1"/>
        <v>6500</v>
      </c>
      <c r="P101" s="2">
        <v>0</v>
      </c>
      <c r="Q101" s="25">
        <f t="shared" si="2"/>
        <v>6500</v>
      </c>
      <c r="R101" s="2">
        <v>0</v>
      </c>
    </row>
    <row r="102" spans="1:18" ht="30.75" customHeight="1" x14ac:dyDescent="0.25">
      <c r="A102" s="20">
        <f t="shared" si="3"/>
        <v>91</v>
      </c>
      <c r="B102" s="24" t="s">
        <v>145</v>
      </c>
      <c r="C102" s="1" t="s">
        <v>180</v>
      </c>
      <c r="D102" s="1" t="s">
        <v>181</v>
      </c>
      <c r="E102" s="1" t="s">
        <v>115</v>
      </c>
      <c r="F102" s="2">
        <v>0</v>
      </c>
      <c r="G102" s="2">
        <v>0</v>
      </c>
      <c r="H102" s="2">
        <v>1600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5">
        <f t="shared" si="1"/>
        <v>1600</v>
      </c>
      <c r="P102" s="2">
        <v>0</v>
      </c>
      <c r="Q102" s="25">
        <f t="shared" si="2"/>
        <v>1600</v>
      </c>
      <c r="R102" s="2">
        <v>0</v>
      </c>
    </row>
    <row r="103" spans="1:18" ht="30.75" customHeight="1" x14ac:dyDescent="0.25">
      <c r="A103" s="20">
        <f t="shared" si="3"/>
        <v>92</v>
      </c>
      <c r="B103" s="24" t="s">
        <v>145</v>
      </c>
      <c r="C103" s="1" t="s">
        <v>182</v>
      </c>
      <c r="D103" s="1" t="s">
        <v>152</v>
      </c>
      <c r="E103" s="1" t="s">
        <v>72</v>
      </c>
      <c r="F103" s="2">
        <v>0</v>
      </c>
      <c r="G103" s="2">
        <v>0</v>
      </c>
      <c r="H103" s="2">
        <v>2600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5">
        <f t="shared" si="1"/>
        <v>2600</v>
      </c>
      <c r="P103" s="2">
        <v>0</v>
      </c>
      <c r="Q103" s="25">
        <f t="shared" si="2"/>
        <v>2600</v>
      </c>
      <c r="R103" s="2">
        <v>0</v>
      </c>
    </row>
    <row r="104" spans="1:18" ht="30.75" customHeight="1" x14ac:dyDescent="0.25">
      <c r="A104" s="20">
        <f t="shared" si="3"/>
        <v>93</v>
      </c>
      <c r="B104" s="24" t="s">
        <v>145</v>
      </c>
      <c r="C104" s="1" t="s">
        <v>183</v>
      </c>
      <c r="D104" s="1" t="s">
        <v>184</v>
      </c>
      <c r="E104" s="1" t="s">
        <v>115</v>
      </c>
      <c r="F104" s="2">
        <v>0</v>
      </c>
      <c r="G104" s="2">
        <v>0</v>
      </c>
      <c r="H104" s="2">
        <v>6750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5">
        <f t="shared" si="1"/>
        <v>6750</v>
      </c>
      <c r="P104" s="2">
        <v>0</v>
      </c>
      <c r="Q104" s="25">
        <f t="shared" si="2"/>
        <v>6750</v>
      </c>
      <c r="R104" s="2">
        <v>0</v>
      </c>
    </row>
    <row r="105" spans="1:18" ht="30.75" customHeight="1" x14ac:dyDescent="0.25">
      <c r="A105" s="20">
        <f t="shared" si="3"/>
        <v>94</v>
      </c>
      <c r="B105" s="24" t="s">
        <v>145</v>
      </c>
      <c r="C105" s="1" t="s">
        <v>185</v>
      </c>
      <c r="D105" s="1" t="s">
        <v>154</v>
      </c>
      <c r="E105" s="1" t="s">
        <v>112</v>
      </c>
      <c r="F105" s="2">
        <v>0</v>
      </c>
      <c r="G105" s="2">
        <v>0</v>
      </c>
      <c r="H105" s="2">
        <v>2600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5">
        <f t="shared" si="1"/>
        <v>2600</v>
      </c>
      <c r="P105" s="2">
        <v>0</v>
      </c>
      <c r="Q105" s="25">
        <f t="shared" si="2"/>
        <v>2600</v>
      </c>
      <c r="R105" s="2">
        <v>0</v>
      </c>
    </row>
    <row r="106" spans="1:18" ht="30.75" customHeight="1" x14ac:dyDescent="0.25">
      <c r="A106" s="20">
        <f t="shared" si="3"/>
        <v>95</v>
      </c>
      <c r="B106" s="24" t="s">
        <v>145</v>
      </c>
      <c r="C106" s="1" t="s">
        <v>186</v>
      </c>
      <c r="D106" s="1" t="s">
        <v>154</v>
      </c>
      <c r="E106" s="1" t="s">
        <v>92</v>
      </c>
      <c r="F106" s="2">
        <v>0</v>
      </c>
      <c r="G106" s="2">
        <v>0</v>
      </c>
      <c r="H106" s="2">
        <v>1800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5">
        <f t="shared" si="1"/>
        <v>1800</v>
      </c>
      <c r="P106" s="2">
        <v>0</v>
      </c>
      <c r="Q106" s="25">
        <f t="shared" si="2"/>
        <v>1800</v>
      </c>
      <c r="R106" s="2">
        <v>0</v>
      </c>
    </row>
    <row r="107" spans="1:18" ht="30.75" customHeight="1" x14ac:dyDescent="0.25">
      <c r="A107" s="20">
        <f t="shared" si="3"/>
        <v>96</v>
      </c>
      <c r="B107" s="24" t="s">
        <v>145</v>
      </c>
      <c r="C107" s="1" t="s">
        <v>187</v>
      </c>
      <c r="D107" s="1" t="s">
        <v>173</v>
      </c>
      <c r="E107" s="1" t="s">
        <v>84</v>
      </c>
      <c r="F107" s="2">
        <v>0</v>
      </c>
      <c r="G107" s="2">
        <v>0</v>
      </c>
      <c r="H107" s="2">
        <v>3000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5">
        <f t="shared" si="1"/>
        <v>3000</v>
      </c>
      <c r="P107" s="2">
        <v>0</v>
      </c>
      <c r="Q107" s="25">
        <f t="shared" si="2"/>
        <v>3000</v>
      </c>
      <c r="R107" s="2">
        <v>0</v>
      </c>
    </row>
    <row r="108" spans="1:18" ht="30.75" customHeight="1" x14ac:dyDescent="0.25">
      <c r="A108" s="20">
        <f t="shared" si="3"/>
        <v>97</v>
      </c>
      <c r="B108" s="24" t="s">
        <v>145</v>
      </c>
      <c r="C108" s="1" t="s">
        <v>188</v>
      </c>
      <c r="D108" s="1" t="s">
        <v>154</v>
      </c>
      <c r="E108" s="1" t="s">
        <v>76</v>
      </c>
      <c r="F108" s="2">
        <v>0</v>
      </c>
      <c r="G108" s="2">
        <v>0</v>
      </c>
      <c r="H108" s="2">
        <v>1500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5">
        <f t="shared" si="1"/>
        <v>1500</v>
      </c>
      <c r="P108" s="2">
        <v>0</v>
      </c>
      <c r="Q108" s="25">
        <f t="shared" si="2"/>
        <v>1500</v>
      </c>
      <c r="R108" s="2">
        <v>0</v>
      </c>
    </row>
    <row r="109" spans="1:18" ht="30.75" customHeight="1" x14ac:dyDescent="0.25">
      <c r="A109" s="20">
        <f t="shared" si="3"/>
        <v>98</v>
      </c>
      <c r="B109" s="24" t="s">
        <v>189</v>
      </c>
      <c r="C109" s="1" t="s">
        <v>190</v>
      </c>
      <c r="D109" s="21" t="s">
        <v>191</v>
      </c>
      <c r="E109" s="1" t="s">
        <v>115</v>
      </c>
      <c r="F109" s="2">
        <v>0</v>
      </c>
      <c r="G109" s="2">
        <v>0</v>
      </c>
      <c r="H109" s="2">
        <v>10900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5">
        <f t="shared" si="1"/>
        <v>10900</v>
      </c>
      <c r="P109" s="2">
        <v>0</v>
      </c>
      <c r="Q109" s="25">
        <f t="shared" si="2"/>
        <v>10900</v>
      </c>
      <c r="R109" s="2">
        <v>0</v>
      </c>
    </row>
    <row r="110" spans="1:18" ht="75" x14ac:dyDescent="0.25">
      <c r="A110" s="20">
        <f t="shared" si="3"/>
        <v>99</v>
      </c>
      <c r="B110" s="24" t="s">
        <v>192</v>
      </c>
      <c r="C110" s="1" t="s">
        <v>8</v>
      </c>
      <c r="D110" s="1" t="s">
        <v>193</v>
      </c>
      <c r="E110" s="1" t="s">
        <v>115</v>
      </c>
      <c r="F110" s="2">
        <v>0</v>
      </c>
      <c r="G110" s="2">
        <v>0</v>
      </c>
      <c r="H110" s="2">
        <v>24030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5">
        <f t="shared" si="1"/>
        <v>24030</v>
      </c>
      <c r="P110" s="2">
        <v>0</v>
      </c>
      <c r="Q110" s="25">
        <f t="shared" si="2"/>
        <v>24030</v>
      </c>
      <c r="R110" s="2">
        <v>0</v>
      </c>
    </row>
    <row r="111" spans="1:18" ht="30" x14ac:dyDescent="0.25">
      <c r="A111" s="20">
        <f t="shared" si="3"/>
        <v>100</v>
      </c>
      <c r="B111" s="24">
        <v>189</v>
      </c>
      <c r="C111" s="26" t="s">
        <v>194</v>
      </c>
      <c r="D111" s="1" t="s">
        <v>195</v>
      </c>
      <c r="E111" s="1" t="s">
        <v>115</v>
      </c>
      <c r="F111" s="2">
        <v>0</v>
      </c>
      <c r="G111" s="2">
        <v>0</v>
      </c>
      <c r="H111" s="2">
        <v>7000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5">
        <f t="shared" si="1"/>
        <v>7000</v>
      </c>
      <c r="P111" s="2">
        <v>0</v>
      </c>
      <c r="Q111" s="25">
        <f t="shared" si="2"/>
        <v>7000</v>
      </c>
      <c r="R111" s="2">
        <v>0</v>
      </c>
    </row>
    <row r="112" spans="1:18" ht="5.25" customHeight="1" thickBot="1" x14ac:dyDescent="0.3">
      <c r="A112" s="27"/>
      <c r="B112" s="28"/>
      <c r="C112" s="3"/>
      <c r="D112" s="29"/>
      <c r="E112" s="2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0"/>
    </row>
  </sheetData>
  <mergeCells count="25">
    <mergeCell ref="A6:R6"/>
    <mergeCell ref="A1:R1"/>
    <mergeCell ref="A2:R2"/>
    <mergeCell ref="A3:R3"/>
    <mergeCell ref="A4:R4"/>
    <mergeCell ref="A5:R5"/>
    <mergeCell ref="E36:E38"/>
    <mergeCell ref="A7:R7"/>
    <mergeCell ref="A8:R8"/>
    <mergeCell ref="A10:R10"/>
    <mergeCell ref="E12:E14"/>
    <mergeCell ref="E15:E17"/>
    <mergeCell ref="E18:E20"/>
    <mergeCell ref="E21:E23"/>
    <mergeCell ref="E24:E26"/>
    <mergeCell ref="E27:E29"/>
    <mergeCell ref="E30:E32"/>
    <mergeCell ref="E33:E35"/>
    <mergeCell ref="E57:E61"/>
    <mergeCell ref="E39:E41"/>
    <mergeCell ref="E42:E44"/>
    <mergeCell ref="E45:E47"/>
    <mergeCell ref="E48:E50"/>
    <mergeCell ref="E51:E53"/>
    <mergeCell ref="E54:E56"/>
  </mergeCells>
  <pageMargins left="0.19685039370078741" right="0.19685039370078741" top="0.39370078740157483" bottom="0.19685039370078741" header="0.31496062992125984" footer="0.31496062992125984"/>
  <pageSetup scale="43" orientation="landscape" verticalDpi="0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B8CE-5B18-4DF9-BC45-55302EFF90F5}">
  <dimension ref="A1:H46"/>
  <sheetViews>
    <sheetView workbookViewId="0">
      <selection activeCell="A8" sqref="A8:R8"/>
    </sheetView>
  </sheetViews>
  <sheetFormatPr baseColWidth="10" defaultRowHeight="15" x14ac:dyDescent="0.25"/>
  <cols>
    <col min="1" max="1" width="12.7109375" style="4" customWidth="1"/>
    <col min="2" max="2" width="14" customWidth="1"/>
    <col min="3" max="3" width="15.7109375" customWidth="1"/>
    <col min="4" max="4" width="51.140625" style="9" customWidth="1"/>
    <col min="5" max="5" width="22.42578125" customWidth="1"/>
    <col min="6" max="6" width="37.140625" customWidth="1"/>
    <col min="7" max="8" width="14.7109375" customWidth="1"/>
  </cols>
  <sheetData>
    <row r="1" spans="1:8" ht="15.75" x14ac:dyDescent="0.25">
      <c r="A1" s="47" t="str">
        <f>+'4. JULIO'!A1:R1</f>
        <v>ENTIDAD: Federación Deportiva Nacional de Patinaje de Guatemala</v>
      </c>
      <c r="B1" s="47"/>
      <c r="C1" s="47"/>
      <c r="D1" s="47"/>
      <c r="E1" s="47"/>
      <c r="F1" s="47"/>
      <c r="G1" s="47"/>
      <c r="H1" s="47"/>
    </row>
    <row r="2" spans="1:8" ht="15.75" x14ac:dyDescent="0.25">
      <c r="A2" s="47" t="str">
        <f>+'4. JULIO'!A2:R2</f>
        <v>DIRECCIÓN: 7ma avenida 7-10 zona 13 Interior Domo Polideportivo</v>
      </c>
      <c r="B2" s="47"/>
      <c r="C2" s="47"/>
      <c r="D2" s="47"/>
      <c r="E2" s="47"/>
      <c r="F2" s="47"/>
      <c r="G2" s="47"/>
      <c r="H2" s="47"/>
    </row>
    <row r="3" spans="1:8" ht="15.75" customHeight="1" x14ac:dyDescent="0.25">
      <c r="A3" s="47" t="str">
        <f>+'4. JULIO'!A3:R3</f>
        <v>HORARIO DE ATENCIÓN: 8:00 a 16:00</v>
      </c>
      <c r="B3" s="47"/>
      <c r="C3" s="47"/>
      <c r="D3" s="47"/>
      <c r="E3" s="47"/>
      <c r="F3" s="47"/>
      <c r="G3" s="47"/>
      <c r="H3" s="47"/>
    </row>
    <row r="4" spans="1:8" ht="15.75" x14ac:dyDescent="0.25">
      <c r="A4" s="47" t="str">
        <f>+'4. JULIO'!A4:R4</f>
        <v>TELÉFONO: 2445-4183</v>
      </c>
      <c r="B4" s="47"/>
      <c r="C4" s="47"/>
      <c r="D4" s="47"/>
      <c r="E4" s="47"/>
      <c r="F4" s="47"/>
      <c r="G4" s="47"/>
      <c r="H4" s="47"/>
    </row>
    <row r="5" spans="1:8" ht="15.75" x14ac:dyDescent="0.25">
      <c r="A5" s="47" t="str">
        <f>+'4. JULIO'!A5:R5</f>
        <v>DIRECTOR: Jesús Alberto Guerrero Velásquez</v>
      </c>
      <c r="B5" s="47"/>
      <c r="C5" s="47"/>
      <c r="D5" s="47"/>
      <c r="E5" s="47"/>
      <c r="F5" s="47"/>
      <c r="G5" s="47"/>
      <c r="H5" s="47"/>
    </row>
    <row r="6" spans="1:8" ht="15.75" x14ac:dyDescent="0.25">
      <c r="A6" s="47" t="str">
        <f>+'4. JULIO'!A6:R6</f>
        <v>ENCARGADO DE ACTUALIZACIÓN:</v>
      </c>
      <c r="B6" s="47"/>
      <c r="C6" s="47"/>
      <c r="D6" s="47"/>
      <c r="E6" s="47"/>
      <c r="F6" s="47"/>
      <c r="G6" s="47"/>
      <c r="H6" s="47"/>
    </row>
    <row r="7" spans="1:8" ht="15.75" x14ac:dyDescent="0.25">
      <c r="A7" s="47" t="str">
        <f>+'4. JULIO'!A7:R7</f>
        <v>FECHA DE ACTUALIZACIÓN: 02 de agosto de 2024</v>
      </c>
      <c r="B7" s="47"/>
      <c r="C7" s="47"/>
      <c r="D7" s="47"/>
      <c r="E7" s="47"/>
      <c r="F7" s="47"/>
      <c r="G7" s="47"/>
      <c r="H7" s="47"/>
    </row>
    <row r="8" spans="1:8" ht="15.75" x14ac:dyDescent="0.25">
      <c r="A8" s="47" t="str">
        <f>+'4. JULIO'!A8:R8</f>
        <v>CORRESPONDE AL MES DE: Julio 2024</v>
      </c>
      <c r="B8" s="47"/>
      <c r="C8" s="47"/>
      <c r="D8" s="47"/>
      <c r="E8" s="47"/>
      <c r="F8" s="47"/>
      <c r="G8" s="47"/>
      <c r="H8" s="47"/>
    </row>
    <row r="9" spans="1:8" ht="9.75" customHeight="1" x14ac:dyDescent="0.25">
      <c r="A9" s="5"/>
      <c r="B9" s="5"/>
      <c r="C9" s="5"/>
      <c r="D9" s="6"/>
      <c r="E9" s="5"/>
      <c r="F9" s="5"/>
      <c r="G9" s="5"/>
      <c r="H9" s="5"/>
    </row>
    <row r="10" spans="1:8" ht="21" customHeight="1" thickBot="1" x14ac:dyDescent="0.4">
      <c r="A10" s="65" t="s">
        <v>9</v>
      </c>
      <c r="B10" s="65"/>
      <c r="C10" s="65"/>
      <c r="D10" s="65"/>
      <c r="E10" s="65"/>
      <c r="F10" s="65"/>
      <c r="G10" s="65"/>
      <c r="H10" s="65"/>
    </row>
    <row r="11" spans="1:8" ht="30" x14ac:dyDescent="0.25">
      <c r="A11" s="32" t="s">
        <v>10</v>
      </c>
      <c r="B11" s="33" t="s">
        <v>11</v>
      </c>
      <c r="C11" s="33" t="s">
        <v>12</v>
      </c>
      <c r="D11" s="33" t="s">
        <v>13</v>
      </c>
      <c r="E11" s="33" t="s">
        <v>14</v>
      </c>
      <c r="F11" s="33" t="s">
        <v>15</v>
      </c>
      <c r="G11" s="33" t="s">
        <v>16</v>
      </c>
      <c r="H11" s="34" t="s">
        <v>17</v>
      </c>
    </row>
    <row r="12" spans="1:8" ht="35.25" customHeight="1" x14ac:dyDescent="0.25">
      <c r="A12" s="21" t="s">
        <v>196</v>
      </c>
      <c r="B12" s="35">
        <v>45477</v>
      </c>
      <c r="C12" s="35">
        <v>45483</v>
      </c>
      <c r="D12" s="36" t="s">
        <v>151</v>
      </c>
      <c r="E12" s="37" t="s">
        <v>197</v>
      </c>
      <c r="F12" s="38" t="s">
        <v>198</v>
      </c>
      <c r="G12" s="39">
        <v>5867.1</v>
      </c>
      <c r="H12" s="39">
        <v>7566.69</v>
      </c>
    </row>
    <row r="13" spans="1:8" x14ac:dyDescent="0.25">
      <c r="A13" s="53" t="s">
        <v>18</v>
      </c>
      <c r="B13" s="56">
        <v>45486</v>
      </c>
      <c r="C13" s="56">
        <v>45490</v>
      </c>
      <c r="D13" s="59" t="s">
        <v>0</v>
      </c>
      <c r="E13" s="37" t="s">
        <v>199</v>
      </c>
      <c r="F13" s="50" t="s">
        <v>200</v>
      </c>
      <c r="G13" s="62">
        <v>0</v>
      </c>
      <c r="H13" s="62">
        <v>2160</v>
      </c>
    </row>
    <row r="14" spans="1:8" x14ac:dyDescent="0.25">
      <c r="A14" s="54"/>
      <c r="B14" s="57"/>
      <c r="C14" s="57"/>
      <c r="D14" s="60"/>
      <c r="E14" s="37" t="s">
        <v>201</v>
      </c>
      <c r="F14" s="51"/>
      <c r="G14" s="63"/>
      <c r="H14" s="63"/>
    </row>
    <row r="15" spans="1:8" x14ac:dyDescent="0.25">
      <c r="A15" s="54"/>
      <c r="B15" s="57"/>
      <c r="C15" s="57"/>
      <c r="D15" s="60"/>
      <c r="E15" s="37" t="s">
        <v>202</v>
      </c>
      <c r="F15" s="51"/>
      <c r="G15" s="63"/>
      <c r="H15" s="63"/>
    </row>
    <row r="16" spans="1:8" x14ac:dyDescent="0.25">
      <c r="A16" s="55"/>
      <c r="B16" s="58"/>
      <c r="C16" s="58"/>
      <c r="D16" s="61"/>
      <c r="E16" s="37" t="s">
        <v>203</v>
      </c>
      <c r="F16" s="51"/>
      <c r="G16" s="64"/>
      <c r="H16" s="64"/>
    </row>
    <row r="17" spans="1:8" x14ac:dyDescent="0.25">
      <c r="A17" s="53" t="s">
        <v>18</v>
      </c>
      <c r="B17" s="56">
        <v>45486</v>
      </c>
      <c r="C17" s="56">
        <v>45490</v>
      </c>
      <c r="D17" s="59" t="s">
        <v>6</v>
      </c>
      <c r="E17" s="37" t="s">
        <v>199</v>
      </c>
      <c r="F17" s="51"/>
      <c r="G17" s="62">
        <v>0</v>
      </c>
      <c r="H17" s="62">
        <v>1800</v>
      </c>
    </row>
    <row r="18" spans="1:8" x14ac:dyDescent="0.25">
      <c r="A18" s="54"/>
      <c r="B18" s="57"/>
      <c r="C18" s="57"/>
      <c r="D18" s="60"/>
      <c r="E18" s="37" t="s">
        <v>201</v>
      </c>
      <c r="F18" s="51"/>
      <c r="G18" s="63"/>
      <c r="H18" s="63"/>
    </row>
    <row r="19" spans="1:8" x14ac:dyDescent="0.25">
      <c r="A19" s="54"/>
      <c r="B19" s="57"/>
      <c r="C19" s="57"/>
      <c r="D19" s="60"/>
      <c r="E19" s="37" t="s">
        <v>202</v>
      </c>
      <c r="F19" s="51"/>
      <c r="G19" s="63"/>
      <c r="H19" s="63"/>
    </row>
    <row r="20" spans="1:8" x14ac:dyDescent="0.25">
      <c r="A20" s="55"/>
      <c r="B20" s="58"/>
      <c r="C20" s="58"/>
      <c r="D20" s="61"/>
      <c r="E20" s="37" t="s">
        <v>203</v>
      </c>
      <c r="F20" s="52"/>
      <c r="G20" s="64"/>
      <c r="H20" s="64"/>
    </row>
    <row r="21" spans="1:8" ht="60" customHeight="1" x14ac:dyDescent="0.25">
      <c r="A21" s="21" t="s">
        <v>18</v>
      </c>
      <c r="B21" s="35">
        <v>45488</v>
      </c>
      <c r="C21" s="35">
        <v>45489</v>
      </c>
      <c r="D21" s="36" t="s">
        <v>3</v>
      </c>
      <c r="E21" s="37" t="s">
        <v>204</v>
      </c>
      <c r="F21" s="38" t="s">
        <v>205</v>
      </c>
      <c r="G21" s="39">
        <v>0</v>
      </c>
      <c r="H21" s="39">
        <v>396</v>
      </c>
    </row>
    <row r="22" spans="1:8" x14ac:dyDescent="0.25">
      <c r="A22" s="21" t="s">
        <v>18</v>
      </c>
      <c r="B22" s="35">
        <v>45491</v>
      </c>
      <c r="C22" s="35">
        <v>45494</v>
      </c>
      <c r="D22" s="40" t="s">
        <v>0</v>
      </c>
      <c r="E22" s="37" t="s">
        <v>19</v>
      </c>
      <c r="F22" s="50" t="s">
        <v>206</v>
      </c>
      <c r="G22" s="39">
        <v>0</v>
      </c>
      <c r="H22" s="39">
        <v>1536</v>
      </c>
    </row>
    <row r="23" spans="1:8" x14ac:dyDescent="0.25">
      <c r="A23" s="21" t="s">
        <v>18</v>
      </c>
      <c r="B23" s="35">
        <v>45491</v>
      </c>
      <c r="C23" s="35">
        <v>45494</v>
      </c>
      <c r="D23" s="40" t="s">
        <v>143</v>
      </c>
      <c r="E23" s="37" t="s">
        <v>19</v>
      </c>
      <c r="F23" s="51"/>
      <c r="G23" s="39">
        <v>0</v>
      </c>
      <c r="H23" s="39">
        <v>832</v>
      </c>
    </row>
    <row r="24" spans="1:8" x14ac:dyDescent="0.25">
      <c r="A24" s="21" t="s">
        <v>18</v>
      </c>
      <c r="B24" s="35">
        <v>45491</v>
      </c>
      <c r="C24" s="35">
        <v>45494</v>
      </c>
      <c r="D24" s="40" t="s">
        <v>3</v>
      </c>
      <c r="E24" s="37" t="s">
        <v>19</v>
      </c>
      <c r="F24" s="51"/>
      <c r="G24" s="39">
        <v>0</v>
      </c>
      <c r="H24" s="39">
        <v>1056</v>
      </c>
    </row>
    <row r="25" spans="1:8" x14ac:dyDescent="0.25">
      <c r="A25" s="21" t="s">
        <v>18</v>
      </c>
      <c r="B25" s="35">
        <v>45491</v>
      </c>
      <c r="C25" s="35">
        <v>45494</v>
      </c>
      <c r="D25" s="36" t="s">
        <v>129</v>
      </c>
      <c r="E25" s="37" t="s">
        <v>19</v>
      </c>
      <c r="F25" s="52"/>
      <c r="G25" s="39">
        <v>0</v>
      </c>
      <c r="H25" s="39">
        <v>1280</v>
      </c>
    </row>
    <row r="26" spans="1:8" x14ac:dyDescent="0.25">
      <c r="A26" s="21" t="s">
        <v>196</v>
      </c>
      <c r="B26" s="35">
        <v>45503</v>
      </c>
      <c r="C26" s="35">
        <v>45511</v>
      </c>
      <c r="D26" s="40" t="s">
        <v>207</v>
      </c>
      <c r="E26" s="37" t="s">
        <v>197</v>
      </c>
      <c r="F26" s="50" t="s">
        <v>208</v>
      </c>
      <c r="G26" s="39">
        <v>5689</v>
      </c>
      <c r="H26" s="39">
        <v>8265.86</v>
      </c>
    </row>
    <row r="27" spans="1:8" x14ac:dyDescent="0.25">
      <c r="A27" s="21" t="s">
        <v>196</v>
      </c>
      <c r="B27" s="35">
        <v>45503</v>
      </c>
      <c r="C27" s="35">
        <v>45511</v>
      </c>
      <c r="D27" s="40" t="s">
        <v>209</v>
      </c>
      <c r="E27" s="37" t="s">
        <v>197</v>
      </c>
      <c r="F27" s="51"/>
      <c r="G27" s="39">
        <v>5689</v>
      </c>
      <c r="H27" s="39">
        <v>8265.86</v>
      </c>
    </row>
    <row r="28" spans="1:8" x14ac:dyDescent="0.25">
      <c r="A28" s="21" t="s">
        <v>196</v>
      </c>
      <c r="B28" s="35">
        <v>45503</v>
      </c>
      <c r="C28" s="35">
        <v>45511</v>
      </c>
      <c r="D28" s="40" t="s">
        <v>210</v>
      </c>
      <c r="E28" s="37" t="s">
        <v>197</v>
      </c>
      <c r="F28" s="51"/>
      <c r="G28" s="39">
        <v>5689</v>
      </c>
      <c r="H28" s="39">
        <v>8265.86</v>
      </c>
    </row>
    <row r="29" spans="1:8" x14ac:dyDescent="0.25">
      <c r="A29" s="21" t="s">
        <v>196</v>
      </c>
      <c r="B29" s="35">
        <v>45503</v>
      </c>
      <c r="C29" s="35">
        <v>45511</v>
      </c>
      <c r="D29" s="40" t="s">
        <v>21</v>
      </c>
      <c r="E29" s="37" t="s">
        <v>197</v>
      </c>
      <c r="F29" s="51"/>
      <c r="G29" s="39">
        <v>5689</v>
      </c>
      <c r="H29" s="39">
        <v>8265.86</v>
      </c>
    </row>
    <row r="30" spans="1:8" x14ac:dyDescent="0.25">
      <c r="A30" s="21" t="s">
        <v>196</v>
      </c>
      <c r="B30" s="35">
        <v>45503</v>
      </c>
      <c r="C30" s="35">
        <v>45511</v>
      </c>
      <c r="D30" s="40" t="s">
        <v>211</v>
      </c>
      <c r="E30" s="37" t="s">
        <v>197</v>
      </c>
      <c r="F30" s="52"/>
      <c r="G30" s="39">
        <v>5689</v>
      </c>
      <c r="H30" s="39">
        <v>8265.86</v>
      </c>
    </row>
    <row r="31" spans="1:8" x14ac:dyDescent="0.25">
      <c r="A31" s="21" t="s">
        <v>196</v>
      </c>
      <c r="B31" s="35">
        <v>45503</v>
      </c>
      <c r="C31" s="35">
        <v>45511</v>
      </c>
      <c r="D31" s="40" t="s">
        <v>20</v>
      </c>
      <c r="E31" s="37" t="s">
        <v>197</v>
      </c>
      <c r="F31" s="50" t="s">
        <v>212</v>
      </c>
      <c r="G31" s="39">
        <v>5788</v>
      </c>
      <c r="H31" s="39">
        <v>8240.65</v>
      </c>
    </row>
    <row r="32" spans="1:8" x14ac:dyDescent="0.25">
      <c r="A32" s="21" t="s">
        <v>196</v>
      </c>
      <c r="B32" s="35">
        <v>45503</v>
      </c>
      <c r="C32" s="35">
        <v>45511</v>
      </c>
      <c r="D32" s="40" t="s">
        <v>213</v>
      </c>
      <c r="E32" s="37" t="s">
        <v>197</v>
      </c>
      <c r="F32" s="51"/>
      <c r="G32" s="39">
        <v>5788</v>
      </c>
      <c r="H32" s="39">
        <v>8240.65</v>
      </c>
    </row>
    <row r="33" spans="1:8" ht="15" customHeight="1" x14ac:dyDescent="0.25">
      <c r="A33" s="21" t="s">
        <v>196</v>
      </c>
      <c r="B33" s="35">
        <v>45503</v>
      </c>
      <c r="C33" s="35">
        <v>45511</v>
      </c>
      <c r="D33" s="40" t="s">
        <v>214</v>
      </c>
      <c r="E33" s="37" t="s">
        <v>197</v>
      </c>
      <c r="F33" s="51"/>
      <c r="G33" s="39">
        <v>5788</v>
      </c>
      <c r="H33" s="39">
        <v>8240.65</v>
      </c>
    </row>
    <row r="34" spans="1:8" x14ac:dyDescent="0.25">
      <c r="A34" s="21" t="s">
        <v>196</v>
      </c>
      <c r="B34" s="35">
        <v>45503</v>
      </c>
      <c r="C34" s="35">
        <v>45511</v>
      </c>
      <c r="D34" s="40" t="s">
        <v>215</v>
      </c>
      <c r="E34" s="37" t="s">
        <v>197</v>
      </c>
      <c r="F34" s="51"/>
      <c r="G34" s="39">
        <v>5788</v>
      </c>
      <c r="H34" s="39">
        <v>8240.65</v>
      </c>
    </row>
    <row r="35" spans="1:8" x14ac:dyDescent="0.25">
      <c r="A35" s="21" t="s">
        <v>196</v>
      </c>
      <c r="B35" s="35">
        <v>45503</v>
      </c>
      <c r="C35" s="35">
        <v>45511</v>
      </c>
      <c r="D35" s="40" t="s">
        <v>216</v>
      </c>
      <c r="E35" s="37" t="s">
        <v>197</v>
      </c>
      <c r="F35" s="51"/>
      <c r="G35" s="39">
        <v>5788</v>
      </c>
      <c r="H35" s="39">
        <v>8240.65</v>
      </c>
    </row>
    <row r="36" spans="1:8" x14ac:dyDescent="0.25">
      <c r="A36" s="21" t="s">
        <v>196</v>
      </c>
      <c r="B36" s="35">
        <v>45503</v>
      </c>
      <c r="C36" s="35">
        <v>45511</v>
      </c>
      <c r="D36" s="40" t="s">
        <v>22</v>
      </c>
      <c r="E36" s="37" t="s">
        <v>197</v>
      </c>
      <c r="F36" s="51"/>
      <c r="G36" s="39">
        <v>5788</v>
      </c>
      <c r="H36" s="39">
        <v>8240.65</v>
      </c>
    </row>
    <row r="37" spans="1:8" x14ac:dyDescent="0.25">
      <c r="A37" s="21" t="s">
        <v>196</v>
      </c>
      <c r="B37" s="35">
        <v>45503</v>
      </c>
      <c r="C37" s="35">
        <v>45511</v>
      </c>
      <c r="D37" s="36" t="s">
        <v>217</v>
      </c>
      <c r="E37" s="37" t="s">
        <v>197</v>
      </c>
      <c r="F37" s="51"/>
      <c r="G37" s="39">
        <v>5788</v>
      </c>
      <c r="H37" s="39">
        <v>8240.65</v>
      </c>
    </row>
    <row r="38" spans="1:8" x14ac:dyDescent="0.25">
      <c r="A38" s="21" t="s">
        <v>196</v>
      </c>
      <c r="B38" s="35">
        <v>45503</v>
      </c>
      <c r="C38" s="35">
        <v>45511</v>
      </c>
      <c r="D38" s="36" t="s">
        <v>218</v>
      </c>
      <c r="E38" s="37" t="s">
        <v>197</v>
      </c>
      <c r="F38" s="51"/>
      <c r="G38" s="39">
        <v>5788</v>
      </c>
      <c r="H38" s="39">
        <v>8240.65</v>
      </c>
    </row>
    <row r="39" spans="1:8" x14ac:dyDescent="0.25">
      <c r="A39" s="21" t="s">
        <v>196</v>
      </c>
      <c r="B39" s="35">
        <v>45503</v>
      </c>
      <c r="C39" s="35">
        <v>45511</v>
      </c>
      <c r="D39" s="36" t="s">
        <v>219</v>
      </c>
      <c r="E39" s="37" t="s">
        <v>197</v>
      </c>
      <c r="F39" s="52"/>
      <c r="G39" s="39">
        <v>5788</v>
      </c>
      <c r="H39" s="39">
        <v>7581.38</v>
      </c>
    </row>
    <row r="40" spans="1:8" x14ac:dyDescent="0.25">
      <c r="A40" s="21" t="s">
        <v>196</v>
      </c>
      <c r="B40" s="35">
        <v>45501</v>
      </c>
      <c r="C40" s="35">
        <v>45511</v>
      </c>
      <c r="D40" s="36" t="s">
        <v>8</v>
      </c>
      <c r="E40" s="37" t="s">
        <v>197</v>
      </c>
      <c r="F40" s="50" t="s">
        <v>220</v>
      </c>
      <c r="G40" s="41">
        <v>5788</v>
      </c>
      <c r="H40" s="39">
        <v>19544.88</v>
      </c>
    </row>
    <row r="41" spans="1:8" x14ac:dyDescent="0.25">
      <c r="A41" s="21" t="s">
        <v>196</v>
      </c>
      <c r="B41" s="35">
        <v>45501</v>
      </c>
      <c r="C41" s="35">
        <v>45511</v>
      </c>
      <c r="D41" s="36" t="s">
        <v>7</v>
      </c>
      <c r="E41" s="37" t="s">
        <v>197</v>
      </c>
      <c r="F41" s="51"/>
      <c r="G41" s="39">
        <v>5689</v>
      </c>
      <c r="H41" s="39">
        <v>8240.65</v>
      </c>
    </row>
    <row r="42" spans="1:8" x14ac:dyDescent="0.25">
      <c r="A42" s="21" t="s">
        <v>196</v>
      </c>
      <c r="B42" s="35">
        <v>45497</v>
      </c>
      <c r="C42" s="35">
        <v>45512</v>
      </c>
      <c r="D42" s="36" t="s">
        <v>0</v>
      </c>
      <c r="E42" s="37" t="s">
        <v>197</v>
      </c>
      <c r="F42" s="51"/>
      <c r="G42" s="39">
        <v>5689</v>
      </c>
      <c r="H42" s="39">
        <v>33660.6</v>
      </c>
    </row>
    <row r="43" spans="1:8" ht="4.5" customHeight="1" thickBot="1" x14ac:dyDescent="0.3">
      <c r="A43" s="29"/>
      <c r="B43" s="42"/>
      <c r="C43" s="42"/>
      <c r="D43" s="43"/>
      <c r="E43" s="29"/>
      <c r="F43" s="7"/>
      <c r="G43" s="7"/>
      <c r="H43" s="7"/>
    </row>
    <row r="44" spans="1:8" x14ac:dyDescent="0.25">
      <c r="B44" s="8"/>
    </row>
    <row r="45" spans="1:8" x14ac:dyDescent="0.25">
      <c r="A45" s="10" t="s">
        <v>221</v>
      </c>
    </row>
    <row r="46" spans="1:8" x14ac:dyDescent="0.25">
      <c r="A46" s="10" t="s">
        <v>222</v>
      </c>
    </row>
  </sheetData>
  <mergeCells count="26">
    <mergeCell ref="A6:H6"/>
    <mergeCell ref="A1:H1"/>
    <mergeCell ref="A2:H2"/>
    <mergeCell ref="A3:H3"/>
    <mergeCell ref="A4:H4"/>
    <mergeCell ref="A5:H5"/>
    <mergeCell ref="G17:G20"/>
    <mergeCell ref="H17:H20"/>
    <mergeCell ref="A7:H7"/>
    <mergeCell ref="A8:H8"/>
    <mergeCell ref="A10:H10"/>
    <mergeCell ref="A13:A16"/>
    <mergeCell ref="B13:B16"/>
    <mergeCell ref="C13:C16"/>
    <mergeCell ref="D13:D16"/>
    <mergeCell ref="F13:F20"/>
    <mergeCell ref="G13:G16"/>
    <mergeCell ref="H13:H16"/>
    <mergeCell ref="F22:F25"/>
    <mergeCell ref="F26:F30"/>
    <mergeCell ref="F31:F39"/>
    <mergeCell ref="F40:F42"/>
    <mergeCell ref="A17:A20"/>
    <mergeCell ref="B17:B20"/>
    <mergeCell ref="C17:C20"/>
    <mergeCell ref="D17:D20"/>
  </mergeCells>
  <pageMargins left="0" right="0.19685039370078741" top="0.39370078740157483" bottom="0.39370078740157483" header="0.31496062992125984" footer="0.31496062992125984"/>
  <pageSetup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 JULIO</vt:lpstr>
      <vt:lpstr>12.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Sutuj</dc:creator>
  <cp:lastModifiedBy>Alejandra Sutuj</cp:lastModifiedBy>
  <cp:lastPrinted>2024-07-04T17:03:55Z</cp:lastPrinted>
  <dcterms:created xsi:type="dcterms:W3CDTF">2024-04-03T15:08:49Z</dcterms:created>
  <dcterms:modified xsi:type="dcterms:W3CDTF">2024-08-02T20:16:51Z</dcterms:modified>
</cp:coreProperties>
</file>